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G:\Transfer K3 intern\Förderschienen\"/>
    </mc:Choice>
  </mc:AlternateContent>
  <xr:revisionPtr revIDLastSave="0" documentId="13_ncr:1_{EE2EEC6D-046B-41B9-8E23-D9AF21E5A21C}" xr6:coauthVersionLast="47" xr6:coauthVersionMax="47" xr10:uidLastSave="{00000000-0000-0000-0000-000000000000}"/>
  <bookViews>
    <workbookView xWindow="-108" yWindow="-108" windowWidth="23256" windowHeight="12576" xr2:uid="{00000000-000D-0000-FFFF-FFFF00000000}"/>
  </bookViews>
  <sheets>
    <sheet name="Informationen" sheetId="4" r:id="rId1"/>
    <sheet name="Personalkosten" sheetId="1" r:id="rId2"/>
    <sheet name="Sachkosten" sheetId="2" r:id="rId3"/>
    <sheet name="Gesamtübersicht" sheetId="3" r:id="rId4"/>
    <sheet name="Overhead %" sheetId="5" state="hidden"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 i="3" l="1"/>
  <c r="K5" i="1"/>
  <c r="K6" i="1"/>
  <c r="K7" i="1"/>
  <c r="K8" i="1"/>
  <c r="K9" i="1"/>
  <c r="K10" i="1"/>
  <c r="K11" i="1"/>
  <c r="K12" i="1"/>
  <c r="K4" i="1"/>
  <c r="M13" i="1"/>
  <c r="L13" i="1"/>
  <c r="J5" i="1"/>
  <c r="J6" i="1"/>
  <c r="J7" i="1"/>
  <c r="J8" i="1"/>
  <c r="J9" i="1"/>
  <c r="J10" i="1"/>
  <c r="J11" i="1"/>
  <c r="J12" i="1"/>
  <c r="J4" i="1"/>
  <c r="J13" i="1" s="1"/>
  <c r="I13" i="1"/>
  <c r="H13" i="1"/>
  <c r="K13" i="1" l="1"/>
  <c r="D8" i="3" l="1"/>
  <c r="E30" i="3" l="1"/>
  <c r="E29" i="3"/>
  <c r="E28" i="3"/>
  <c r="E27" i="3"/>
  <c r="G14" i="2"/>
  <c r="E6" i="3" s="1"/>
  <c r="E19" i="3" s="1"/>
  <c r="E14" i="2"/>
  <c r="D30" i="3"/>
  <c r="D29" i="3"/>
  <c r="D28" i="3"/>
  <c r="D27" i="3"/>
  <c r="E26" i="3" l="1"/>
  <c r="E24" i="3"/>
  <c r="F14" i="2"/>
  <c r="D14" i="2"/>
  <c r="E32" i="3" l="1"/>
  <c r="D24" i="3"/>
  <c r="D6" i="3" l="1"/>
  <c r="D19" i="3" s="1"/>
  <c r="D26" i="3" l="1"/>
  <c r="D32" i="3" s="1"/>
</calcChain>
</file>

<file path=xl/sharedStrings.xml><?xml version="1.0" encoding="utf-8"?>
<sst xmlns="http://schemas.openxmlformats.org/spreadsheetml/2006/main" count="66" uniqueCount="58">
  <si>
    <t>Name und Titel</t>
  </si>
  <si>
    <t>Institution</t>
  </si>
  <si>
    <t>Andere Finanzierung</t>
  </si>
  <si>
    <t>SUMME</t>
  </si>
  <si>
    <t>Funktion im Projekt</t>
  </si>
  <si>
    <t>Förderungen, international (EU,  andere Staaten, etc.)</t>
  </si>
  <si>
    <t>Förderungen, Gemeinden (ohne Wien)</t>
  </si>
  <si>
    <t>GESAMTKOSTEN</t>
  </si>
  <si>
    <t>Personalkosten</t>
  </si>
  <si>
    <t>Sachkosten</t>
  </si>
  <si>
    <t>FINANZIERUNG</t>
  </si>
  <si>
    <t>KOSTEN</t>
  </si>
  <si>
    <t>GESAMTFINANZIERUNG</t>
  </si>
  <si>
    <t>Erlöse und sonstige Finanzierungen</t>
  </si>
  <si>
    <t>Förderungen, andere</t>
  </si>
  <si>
    <t>Anmerkungen</t>
  </si>
  <si>
    <r>
      <t xml:space="preserve">KALKULATION SACHKOSTEN
</t>
    </r>
    <r>
      <rPr>
        <b/>
        <sz val="11"/>
        <color theme="0"/>
        <rFont val="Calibri"/>
        <family val="2"/>
        <scheme val="minor"/>
      </rPr>
      <t>(Bei Vorsteuerabzugsberechtigung ist der Nettobetrag anzugeben)</t>
    </r>
  </si>
  <si>
    <t>Detaillierte Bezeichnung der Sachkosten</t>
  </si>
  <si>
    <t>Förderungen Land NÖ, andere Stellen (inkl. Gesellschaften, Stiftungen, Fonds, etc.)</t>
  </si>
  <si>
    <t>Förderungen, andere Bundesländer (inkl.  Gesellschaften, Stiftungen, Fonds, etc.)</t>
  </si>
  <si>
    <t>Förderungen, Bund (inkl. (inkl.  Gesellschaften, Stiftungen, Fonds, etc.)</t>
  </si>
  <si>
    <t>Andere Sachkosten</t>
  </si>
  <si>
    <t>In-Kind Leistungen (Eigenmittel / Eigenleistungen)</t>
  </si>
  <si>
    <t>ABRECHNUNG PERSONALKOSTEN</t>
  </si>
  <si>
    <t>ABRECHNUNG GESAMTÜBERSICHT</t>
  </si>
  <si>
    <t>PLAN
Projektstunden 
Gesamtlaufzeit</t>
  </si>
  <si>
    <t>IST
Projektstunden Gesamtlaufzeit</t>
  </si>
  <si>
    <t>PLAN
Personalkosten
Gesamtlaufzeit</t>
  </si>
  <si>
    <t>IST
Personalkosten Gesamtlaufzeit</t>
  </si>
  <si>
    <r>
      <t xml:space="preserve">PLAN
In-kind Leistungen </t>
    </r>
    <r>
      <rPr>
        <b/>
        <sz val="9"/>
        <rFont val="Calibri"/>
        <family val="2"/>
        <scheme val="minor"/>
      </rPr>
      <t>(Eigenmittel / Eigenleistungen)</t>
    </r>
  </si>
  <si>
    <r>
      <t xml:space="preserve">IST
In-kind Leistungen </t>
    </r>
    <r>
      <rPr>
        <b/>
        <sz val="9"/>
        <rFont val="Calibri"/>
        <family val="2"/>
        <scheme val="minor"/>
      </rPr>
      <t>(Eigenmittel / Eigenleistungen)</t>
    </r>
  </si>
  <si>
    <t>PLAN
Sachkosten</t>
  </si>
  <si>
    <t>IST
Sachkosten</t>
  </si>
  <si>
    <t>Kalkulation 
(PLAN)</t>
  </si>
  <si>
    <t>Abrechnung 
(IST)</t>
  </si>
  <si>
    <t>Förderung Land NÖ, Abteilung Wissenschaft und Forschung</t>
  </si>
  <si>
    <r>
      <t xml:space="preserve">davon PLAN
In-kind Leistungen </t>
    </r>
    <r>
      <rPr>
        <b/>
        <sz val="9"/>
        <rFont val="Calibri"/>
        <family val="2"/>
        <scheme val="minor"/>
      </rPr>
      <t>(Eigenmittel / Eigenleistungen)</t>
    </r>
  </si>
  <si>
    <r>
      <t xml:space="preserve">davon IST
In-kind Leistungen </t>
    </r>
    <r>
      <rPr>
        <b/>
        <sz val="9"/>
        <rFont val="Calibri"/>
        <family val="2"/>
        <scheme val="minor"/>
      </rPr>
      <t>(Eigenmittel / Eigenleistungen)</t>
    </r>
  </si>
  <si>
    <t>z.B. Univ.-Prof. Dr. Erika Musterfrau</t>
  </si>
  <si>
    <t>z.B. Max Mustermann, MSc</t>
  </si>
  <si>
    <t>PLAN
 durchschnittlicher Stundensatz</t>
  </si>
  <si>
    <t>IST 
durchschnittlicher Stundensatz</t>
  </si>
  <si>
    <t>PLAN
OHK-Pauschale</t>
  </si>
  <si>
    <t>IST 
OHK-Pauschale</t>
  </si>
  <si>
    <r>
      <t xml:space="preserve">Sachkostenkategorie 
</t>
    </r>
    <r>
      <rPr>
        <b/>
        <sz val="9"/>
        <rFont val="Calibri"/>
        <family val="2"/>
        <scheme val="minor"/>
      </rPr>
      <t>(Auswahl aus Dropdownliste)</t>
    </r>
  </si>
  <si>
    <t>z.B. Projektleiterin</t>
  </si>
  <si>
    <t>z.B. wiss. MA, Prae Doc</t>
  </si>
  <si>
    <t>z.B. Universität Wien</t>
  </si>
  <si>
    <t>z.B. KLI</t>
  </si>
  <si>
    <t>Ausfüllhilfe:</t>
  </si>
  <si>
    <r>
      <rPr>
        <b/>
        <sz val="11"/>
        <color theme="1"/>
        <rFont val="Calibri"/>
        <family val="2"/>
        <scheme val="minor"/>
      </rPr>
      <t>IST durchschnittlicher Stundensatz:</t>
    </r>
    <r>
      <rPr>
        <sz val="11"/>
        <color theme="1"/>
        <rFont val="Calibri"/>
        <family val="2"/>
        <scheme val="minor"/>
      </rPr>
      <t xml:space="preserve"> es sind die tatsächlich angefallenden Stundensätze darzustellen;
Bei mehrjährigen Projekten ist der Durchschnittswert der jährliche angefallenen Stundensätze darzustellen;
</t>
    </r>
    <r>
      <rPr>
        <b/>
        <sz val="11"/>
        <color theme="1"/>
        <rFont val="Calibri"/>
        <family val="2"/>
        <scheme val="minor"/>
      </rPr>
      <t>IST Projektstunden Gesamtlaufzeit:</t>
    </r>
    <r>
      <rPr>
        <sz val="11"/>
        <color theme="1"/>
        <rFont val="Calibri"/>
        <family val="2"/>
        <scheme val="minor"/>
      </rPr>
      <t xml:space="preserve"> Bitte tragen Sie die </t>
    </r>
    <r>
      <rPr>
        <sz val="11"/>
        <rFont val="Calibri"/>
        <family val="2"/>
        <scheme val="minor"/>
      </rPr>
      <t>tatsächlich</t>
    </r>
    <r>
      <rPr>
        <sz val="11"/>
        <color rgb="FFC00000"/>
        <rFont val="Calibri"/>
        <family val="2"/>
        <scheme val="minor"/>
      </rPr>
      <t xml:space="preserve"> </t>
    </r>
    <r>
      <rPr>
        <sz val="11"/>
        <color theme="1"/>
        <rFont val="Calibri"/>
        <family val="2"/>
        <scheme val="minor"/>
      </rPr>
      <t>angefallenen Projektstunden innerhalb der Projektlaufzeit je MitarbeiterIn ein.</t>
    </r>
  </si>
  <si>
    <r>
      <rPr>
        <b/>
        <sz val="11"/>
        <color theme="1"/>
        <rFont val="Calibri"/>
        <family val="2"/>
        <scheme val="minor"/>
      </rPr>
      <t>IST Sachkosten:</t>
    </r>
    <r>
      <rPr>
        <sz val="11"/>
        <color theme="1"/>
        <rFont val="Calibri"/>
        <family val="2"/>
        <scheme val="minor"/>
      </rPr>
      <t xml:space="preserve"> Nur wenn keine Vorsteuerabzugsberechtigung besteht kann die Umsatzsteuer als förderbare Ausgabe anerkannt und in den IST-Werten inkludiert werden.</t>
    </r>
  </si>
  <si>
    <t>ABRECHNUNG VON HORIZON EUROPE ANBAHNUNGSFINANZIERUNGEN</t>
  </si>
  <si>
    <t xml:space="preserve">Mit dieser Datei können Sie die Abrechnung für ihr Horizon Europe Anbahnungsfinanzierung durchführen. In den folgenden Tabellenblättern können Sie getrennt die Personalkosten und die Sachkosten abrechnen. Im Tabellenblatt "Gesamtübersicht" können die Gesamtkosten und die Gesamtfinanzierung der Anbahnungsfinanzierung abgerechnet werden. Für die Abrechnung dürfen wir Ihnen noch die folgenden Informationen mitteilen:
• In der Abrechnung sind die tatsächlichen, angefallenen IST-Kosten darzustellen.
• In den Tabellenblättern "Personalkosten" und "Sachkosten" sind die in der Phase der Antragstellung geplanten Kosten den tatsächlich abgerechneten Kosten gegenüberzustellen. 
• Etwaige Änderungen bei den Personal- und Sachkosten sind nachvollziehbar darzustellen: Ursprünglich kalkulierte aber entfallene Personen und Sachwerte sind rot zu markieren. Neue  bzw. geänderten Personen und Sachwerte sind in zusätzlichen Zeilen hinzuzufügen bzw. in grüner Schrift zu markieren. Für die neuen Personen und Sachwerte sind keine kalkulierten sondern nur abgerechnete Kosten darzustellen.
• Im Rahmen der Überprüfung durch die Förderkontrolle sind alle abgerechneten IST-Kosten nachvollziehbar anhand von Belegen und Aufstellungen darzustellen. Die eingebrachten Stunden sind anhand von Stundenlisten (Zeiterfassung) nachzuweisen. Die Berechnung der Stundensätze muss auf Verlangen der Fördergeberin nachvollziehbar dargestellt werden können.
• Nach erfolgter Eingabe in den Tabellenblättern "Personalkosten" und "Sachkosten" ist das letzte Tabellenblatt "Gesamtübersicht"  unterschrieben (elektronisch oder händisch) an die Fördergeberin  zu übermitteln.
• In allen Tabellenblättern sind die grau markierten Zellen manuell einzutragen. Die PLAN-Werte sind aus der letztgültigen Kalkulation in die hellgrau markierten Zellen zu übertragen. Gelb-markierte Zellen sind verformelt bzw. werden automatisch übertragen. </t>
  </si>
  <si>
    <t>Honorare für erbrachte Leistungen im Zuge der Erstellung von Anträgen</t>
  </si>
  <si>
    <t>Reise- und Aufenthaltskosten zur Erstellung von Anträgen</t>
  </si>
  <si>
    <t>Kosten für Workshops im Zuge der Erstellung von Anträgen</t>
  </si>
  <si>
    <t>z.B. Antragsberatung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</si>
</sst>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C07]\ * #,##0.00_-;\-[$€-C07]\ * #,##0.00_-;_-[$€-C07]\ * &quot;-&quot;??_-;_-@_-"/>
    <numFmt numFmtId="165" formatCode="_-* #,##0_-;\-* #,##0_-;_-* &quot;-&quot;??_-;_-@_-"/>
  </numFmts>
  <fonts count="15" x14ac:knownFonts="1">
    <font>
      <sz val="11"/>
      <color theme="1"/>
      <name val="Calibri"/>
      <family val="2"/>
      <scheme val="minor"/>
    </font>
    <font>
      <b/>
      <sz val="11"/>
      <color theme="1"/>
      <name val="Calibri"/>
      <family val="2"/>
      <scheme val="minor"/>
    </font>
    <font>
      <sz val="11"/>
      <color theme="0"/>
      <name val="Calibri"/>
      <family val="2"/>
      <scheme val="minor"/>
    </font>
    <font>
      <b/>
      <sz val="14"/>
      <color theme="0"/>
      <name val="Calibri"/>
      <family val="2"/>
      <scheme val="minor"/>
    </font>
    <font>
      <b/>
      <sz val="14"/>
      <color theme="1"/>
      <name val="Calibri"/>
      <family val="2"/>
      <scheme val="minor"/>
    </font>
    <font>
      <sz val="11"/>
      <name val="Calibri"/>
      <family val="2"/>
      <scheme val="minor"/>
    </font>
    <font>
      <b/>
      <sz val="12"/>
      <color theme="1"/>
      <name val="Calibri"/>
      <family val="2"/>
      <scheme val="minor"/>
    </font>
    <font>
      <b/>
      <sz val="11"/>
      <name val="Calibri"/>
      <family val="2"/>
      <scheme val="minor"/>
    </font>
    <font>
      <b/>
      <sz val="14"/>
      <name val="Calibri"/>
      <family val="2"/>
      <scheme val="minor"/>
    </font>
    <font>
      <sz val="11"/>
      <color rgb="FFFF0000"/>
      <name val="Calibri"/>
      <family val="2"/>
      <scheme val="minor"/>
    </font>
    <font>
      <b/>
      <sz val="9"/>
      <name val="Calibri"/>
      <family val="2"/>
      <scheme val="minor"/>
    </font>
    <font>
      <sz val="11"/>
      <color theme="1"/>
      <name val="Calibri"/>
      <family val="2"/>
      <scheme val="minor"/>
    </font>
    <font>
      <b/>
      <sz val="11"/>
      <color theme="0"/>
      <name val="Calibri"/>
      <family val="2"/>
      <scheme val="minor"/>
    </font>
    <font>
      <b/>
      <sz val="12"/>
      <color theme="0"/>
      <name val="Calibri"/>
      <family val="2"/>
      <scheme val="minor"/>
    </font>
    <font>
      <sz val="11"/>
      <color rgb="FFC00000"/>
      <name val="Calibri"/>
      <family val="2"/>
      <scheme val="minor"/>
    </font>
  </fonts>
  <fills count="6">
    <fill>
      <patternFill patternType="none"/>
    </fill>
    <fill>
      <patternFill patternType="gray125"/>
    </fill>
    <fill>
      <patternFill patternType="solid">
        <fgColor rgb="FF005A9A"/>
        <bgColor indexed="64"/>
      </patternFill>
    </fill>
    <fill>
      <patternFill patternType="solid">
        <fgColor rgb="FFFFD500"/>
        <bgColor indexed="64"/>
      </patternFill>
    </fill>
    <fill>
      <patternFill patternType="solid">
        <fgColor rgb="FFD9D9D9"/>
        <bgColor indexed="64"/>
      </patternFill>
    </fill>
    <fill>
      <patternFill patternType="solid">
        <fgColor theme="0" tint="-4.9989318521683403E-2"/>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thin">
        <color indexed="64"/>
      </bottom>
      <diagonal/>
    </border>
    <border>
      <left style="medium">
        <color indexed="64"/>
      </left>
      <right/>
      <top style="thin">
        <color indexed="64"/>
      </top>
      <bottom style="dotted">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double">
        <color indexed="64"/>
      </bottom>
      <diagonal/>
    </border>
    <border>
      <left/>
      <right style="thin">
        <color indexed="64"/>
      </right>
      <top style="medium">
        <color indexed="64"/>
      </top>
      <bottom style="thin">
        <color indexed="64"/>
      </bottom>
      <diagonal/>
    </border>
    <border>
      <left style="medium">
        <color indexed="64"/>
      </left>
      <right style="medium">
        <color indexed="64"/>
      </right>
      <top style="double">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auto="1"/>
      </right>
      <top style="medium">
        <color auto="1"/>
      </top>
      <bottom style="medium">
        <color auto="1"/>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diagonal/>
    </border>
    <border>
      <left style="medium">
        <color indexed="64"/>
      </left>
      <right/>
      <top/>
      <bottom/>
      <diagonal/>
    </border>
    <border>
      <left style="thin">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thin">
        <color indexed="64"/>
      </left>
      <right style="medium">
        <color indexed="64"/>
      </right>
      <top style="thin">
        <color indexed="64"/>
      </top>
      <bottom/>
      <diagonal/>
    </border>
    <border>
      <left style="thin">
        <color indexed="64"/>
      </left>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top style="thin">
        <color indexed="64"/>
      </top>
      <bottom style="double">
        <color indexed="64"/>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right/>
      <top style="thin">
        <color indexed="64"/>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s>
  <cellStyleXfs count="3">
    <xf numFmtId="0" fontId="0" fillId="0" borderId="0"/>
    <xf numFmtId="9" fontId="11" fillId="0" borderId="0" applyFont="0" applyFill="0" applyBorder="0" applyAlignment="0" applyProtection="0"/>
    <xf numFmtId="43" fontId="11" fillId="0" borderId="0" applyFont="0" applyFill="0" applyBorder="0" applyAlignment="0" applyProtection="0"/>
  </cellStyleXfs>
  <cellXfs count="176">
    <xf numFmtId="0" fontId="0" fillId="0" borderId="0" xfId="0"/>
    <xf numFmtId="0" fontId="0" fillId="0" borderId="7" xfId="0" applyBorder="1"/>
    <xf numFmtId="4" fontId="0" fillId="0" borderId="17" xfId="0" applyNumberFormat="1" applyBorder="1"/>
    <xf numFmtId="4" fontId="1" fillId="0" borderId="23" xfId="0" applyNumberFormat="1" applyFont="1" applyBorder="1" applyAlignment="1">
      <alignment vertical="center"/>
    </xf>
    <xf numFmtId="0" fontId="0" fillId="0" borderId="0" xfId="0" applyAlignment="1">
      <alignment horizontal="left" vertical="center" wrapText="1"/>
    </xf>
    <xf numFmtId="0" fontId="0" fillId="0" borderId="0" xfId="0" applyAlignment="1">
      <alignment horizontal="left" vertical="center"/>
    </xf>
    <xf numFmtId="0" fontId="1" fillId="3" borderId="2" xfId="0" applyFont="1" applyFill="1" applyBorder="1" applyAlignment="1">
      <alignment horizontal="center" vertical="center" wrapText="1"/>
    </xf>
    <xf numFmtId="0" fontId="1" fillId="0" borderId="25" xfId="0" applyFont="1" applyBorder="1" applyAlignment="1">
      <alignment horizontal="center" vertical="center"/>
    </xf>
    <xf numFmtId="0" fontId="1" fillId="0" borderId="19" xfId="0" applyFont="1" applyBorder="1" applyAlignment="1">
      <alignment horizontal="left" vertical="center"/>
    </xf>
    <xf numFmtId="4" fontId="1" fillId="0" borderId="17" xfId="0" applyNumberFormat="1" applyFont="1" applyBorder="1" applyAlignment="1">
      <alignment vertical="center"/>
    </xf>
    <xf numFmtId="4" fontId="0" fillId="0" borderId="23" xfId="0" applyNumberFormat="1" applyBorder="1" applyAlignment="1">
      <alignment vertical="center"/>
    </xf>
    <xf numFmtId="9" fontId="0" fillId="0" borderId="0" xfId="1" applyFont="1"/>
    <xf numFmtId="164" fontId="1" fillId="3" borderId="17" xfId="0" applyNumberFormat="1" applyFont="1" applyFill="1" applyBorder="1" applyAlignment="1">
      <alignment vertical="center"/>
    </xf>
    <xf numFmtId="164" fontId="6" fillId="3" borderId="33" xfId="0" applyNumberFormat="1" applyFont="1" applyFill="1" applyBorder="1" applyAlignment="1">
      <alignment vertical="center"/>
    </xf>
    <xf numFmtId="0" fontId="3" fillId="0" borderId="0" xfId="0" applyFont="1" applyAlignment="1">
      <alignment vertical="center"/>
    </xf>
    <xf numFmtId="0" fontId="3" fillId="2" borderId="46" xfId="0" applyFont="1" applyFill="1" applyBorder="1" applyAlignment="1">
      <alignment vertical="center"/>
    </xf>
    <xf numFmtId="0" fontId="3" fillId="2" borderId="27" xfId="0" applyFont="1" applyFill="1" applyBorder="1" applyAlignment="1">
      <alignment horizontal="center"/>
    </xf>
    <xf numFmtId="0" fontId="1" fillId="3" borderId="47" xfId="0" applyFont="1" applyFill="1" applyBorder="1" applyAlignment="1">
      <alignment horizontal="center" vertical="center" wrapText="1"/>
    </xf>
    <xf numFmtId="164" fontId="0" fillId="3" borderId="3" xfId="0" applyNumberFormat="1" applyFill="1" applyBorder="1"/>
    <xf numFmtId="0" fontId="3" fillId="2" borderId="26" xfId="0" applyFont="1" applyFill="1" applyBorder="1" applyAlignment="1">
      <alignment vertical="center"/>
    </xf>
    <xf numFmtId="0" fontId="0" fillId="0" borderId="50" xfId="0" applyBorder="1"/>
    <xf numFmtId="164" fontId="4" fillId="3" borderId="52" xfId="0" applyNumberFormat="1" applyFont="1" applyFill="1" applyBorder="1" applyAlignment="1">
      <alignment vertical="center"/>
    </xf>
    <xf numFmtId="0" fontId="7" fillId="3" borderId="28" xfId="0" applyFont="1" applyFill="1" applyBorder="1" applyAlignment="1">
      <alignment horizontal="center" vertical="center" wrapText="1"/>
    </xf>
    <xf numFmtId="0" fontId="7" fillId="3" borderId="29" xfId="0" applyFont="1" applyFill="1" applyBorder="1" applyAlignment="1">
      <alignment horizontal="center" vertical="center" wrapText="1"/>
    </xf>
    <xf numFmtId="164" fontId="4" fillId="3" borderId="53" xfId="0" applyNumberFormat="1" applyFont="1" applyFill="1" applyBorder="1" applyAlignment="1">
      <alignment vertical="center"/>
    </xf>
    <xf numFmtId="0" fontId="2" fillId="2" borderId="27" xfId="0" applyFont="1" applyFill="1" applyBorder="1"/>
    <xf numFmtId="0" fontId="13" fillId="2" borderId="32" xfId="0" applyFont="1" applyFill="1" applyBorder="1" applyAlignment="1">
      <alignment horizontal="center" vertical="center" wrapText="1"/>
    </xf>
    <xf numFmtId="0" fontId="13" fillId="2" borderId="16" xfId="0" applyFont="1" applyFill="1" applyBorder="1" applyAlignment="1">
      <alignment horizontal="center" vertical="center" wrapText="1"/>
    </xf>
    <xf numFmtId="4" fontId="8" fillId="3" borderId="56" xfId="0" applyNumberFormat="1" applyFont="1" applyFill="1" applyBorder="1" applyAlignment="1">
      <alignment vertical="center"/>
    </xf>
    <xf numFmtId="4" fontId="4" fillId="3" borderId="55" xfId="0" applyNumberFormat="1" applyFont="1" applyFill="1" applyBorder="1" applyAlignment="1">
      <alignment vertical="center"/>
    </xf>
    <xf numFmtId="0" fontId="2" fillId="2" borderId="6" xfId="0" applyFont="1" applyFill="1" applyBorder="1"/>
    <xf numFmtId="0" fontId="1" fillId="3" borderId="0" xfId="0" applyFont="1" applyFill="1" applyAlignment="1">
      <alignment horizontal="center" vertical="center" wrapText="1"/>
    </xf>
    <xf numFmtId="4" fontId="8" fillId="3" borderId="57" xfId="0" applyNumberFormat="1" applyFont="1" applyFill="1" applyBorder="1" applyAlignment="1">
      <alignment vertical="center"/>
    </xf>
    <xf numFmtId="4" fontId="4" fillId="3" borderId="56" xfId="0" applyNumberFormat="1" applyFont="1" applyFill="1" applyBorder="1" applyAlignment="1">
      <alignment vertical="center"/>
    </xf>
    <xf numFmtId="0" fontId="4" fillId="0" borderId="0" xfId="0" applyFont="1" applyAlignment="1">
      <alignment horizontal="left" vertical="center"/>
    </xf>
    <xf numFmtId="164" fontId="4" fillId="0" borderId="0" xfId="0" applyNumberFormat="1" applyFont="1" applyAlignment="1">
      <alignment vertical="center"/>
    </xf>
    <xf numFmtId="4" fontId="8" fillId="0" borderId="0" xfId="0" applyNumberFormat="1" applyFont="1" applyAlignment="1">
      <alignment vertical="center"/>
    </xf>
    <xf numFmtId="4" fontId="4" fillId="0" borderId="0" xfId="0" applyNumberFormat="1" applyFont="1" applyAlignment="1">
      <alignment vertical="center"/>
    </xf>
    <xf numFmtId="43" fontId="4" fillId="0" borderId="0" xfId="2" applyFont="1" applyFill="1" applyBorder="1" applyAlignment="1">
      <alignment vertical="center"/>
    </xf>
    <xf numFmtId="0" fontId="9" fillId="0" borderId="0" xfId="0" applyFont="1"/>
    <xf numFmtId="165" fontId="4" fillId="3" borderId="55" xfId="2" applyNumberFormat="1" applyFont="1" applyFill="1" applyBorder="1" applyAlignment="1">
      <alignment vertical="center"/>
    </xf>
    <xf numFmtId="0" fontId="1" fillId="3" borderId="10" xfId="0" applyFont="1" applyFill="1" applyBorder="1" applyAlignment="1">
      <alignment horizontal="center" vertical="center" wrapText="1"/>
    </xf>
    <xf numFmtId="0" fontId="1" fillId="3" borderId="2" xfId="0" applyFont="1" applyFill="1" applyBorder="1" applyAlignment="1">
      <alignment horizontal="center" vertical="center"/>
    </xf>
    <xf numFmtId="0" fontId="1" fillId="3" borderId="11" xfId="0" applyFont="1" applyFill="1" applyBorder="1" applyAlignment="1">
      <alignment horizontal="center" vertical="center"/>
    </xf>
    <xf numFmtId="0" fontId="1" fillId="3" borderId="48" xfId="0" applyFont="1" applyFill="1" applyBorder="1" applyAlignment="1">
      <alignment horizontal="center" vertical="center" wrapText="1"/>
    </xf>
    <xf numFmtId="0" fontId="4" fillId="3" borderId="30" xfId="0" applyFont="1" applyFill="1" applyBorder="1" applyAlignment="1">
      <alignment horizontal="left" vertical="center"/>
    </xf>
    <xf numFmtId="164" fontId="4" fillId="3" borderId="31" xfId="0" applyNumberFormat="1" applyFont="1" applyFill="1" applyBorder="1" applyAlignment="1">
      <alignment vertical="center"/>
    </xf>
    <xf numFmtId="164" fontId="5" fillId="4" borderId="15" xfId="0" applyNumberFormat="1" applyFont="1" applyFill="1" applyBorder="1"/>
    <xf numFmtId="9" fontId="5" fillId="4" borderId="15" xfId="0" applyNumberFormat="1" applyFont="1" applyFill="1" applyBorder="1"/>
    <xf numFmtId="3" fontId="0" fillId="4" borderId="3" xfId="0" applyNumberFormat="1" applyFill="1" applyBorder="1"/>
    <xf numFmtId="164" fontId="0" fillId="4" borderId="8" xfId="0" applyNumberFormat="1" applyFill="1" applyBorder="1"/>
    <xf numFmtId="4" fontId="0" fillId="4" borderId="21" xfId="0" applyNumberFormat="1" applyFill="1" applyBorder="1"/>
    <xf numFmtId="0" fontId="7" fillId="3" borderId="37" xfId="0" applyFont="1" applyFill="1" applyBorder="1" applyAlignment="1">
      <alignment horizontal="center" vertical="center" wrapText="1"/>
    </xf>
    <xf numFmtId="0" fontId="7" fillId="3" borderId="59" xfId="0" applyFont="1" applyFill="1" applyBorder="1" applyAlignment="1">
      <alignment horizontal="center" vertical="center" wrapText="1"/>
    </xf>
    <xf numFmtId="0" fontId="7" fillId="3" borderId="16" xfId="0" applyFont="1" applyFill="1" applyBorder="1" applyAlignment="1">
      <alignment horizontal="center" vertical="center" wrapText="1"/>
    </xf>
    <xf numFmtId="4" fontId="4" fillId="3" borderId="38" xfId="0" applyNumberFormat="1" applyFont="1" applyFill="1" applyBorder="1"/>
    <xf numFmtId="164" fontId="5" fillId="4" borderId="8" xfId="0" applyNumberFormat="1" applyFont="1" applyFill="1" applyBorder="1"/>
    <xf numFmtId="164" fontId="5" fillId="4" borderId="54" xfId="0" applyNumberFormat="1" applyFont="1" applyFill="1" applyBorder="1"/>
    <xf numFmtId="0" fontId="0" fillId="4" borderId="21" xfId="0" applyFill="1" applyBorder="1"/>
    <xf numFmtId="0" fontId="0" fillId="4" borderId="49" xfId="0" applyFill="1" applyBorder="1"/>
    <xf numFmtId="0" fontId="0" fillId="4" borderId="40" xfId="0" applyFill="1" applyBorder="1"/>
    <xf numFmtId="0" fontId="0" fillId="0" borderId="60" xfId="0" applyBorder="1"/>
    <xf numFmtId="164" fontId="0" fillId="0" borderId="17" xfId="0" applyNumberFormat="1" applyBorder="1" applyAlignment="1">
      <alignment vertical="center"/>
    </xf>
    <xf numFmtId="164" fontId="0" fillId="0" borderId="24" xfId="0" applyNumberFormat="1" applyBorder="1" applyAlignment="1">
      <alignment vertical="center"/>
    </xf>
    <xf numFmtId="164" fontId="1" fillId="3" borderId="18" xfId="0" applyNumberFormat="1" applyFont="1" applyFill="1" applyBorder="1" applyAlignment="1">
      <alignment vertical="center"/>
    </xf>
    <xf numFmtId="164" fontId="0" fillId="4" borderId="17" xfId="0" applyNumberFormat="1" applyFill="1" applyBorder="1" applyAlignment="1">
      <alignment vertical="center"/>
    </xf>
    <xf numFmtId="164" fontId="0" fillId="4" borderId="24" xfId="0" applyNumberFormat="1" applyFill="1" applyBorder="1" applyAlignment="1">
      <alignment vertical="center"/>
    </xf>
    <xf numFmtId="164" fontId="1" fillId="4" borderId="18" xfId="0" applyNumberFormat="1" applyFont="1" applyFill="1" applyBorder="1" applyAlignment="1">
      <alignment vertical="center"/>
    </xf>
    <xf numFmtId="4" fontId="0" fillId="0" borderId="17" xfId="0" applyNumberFormat="1" applyBorder="1" applyAlignment="1">
      <alignment vertical="center"/>
    </xf>
    <xf numFmtId="164" fontId="0" fillId="0" borderId="18" xfId="0" applyNumberFormat="1" applyBorder="1" applyAlignment="1">
      <alignment vertical="center"/>
    </xf>
    <xf numFmtId="164" fontId="5" fillId="5" borderId="7" xfId="0" applyNumberFormat="1" applyFont="1" applyFill="1" applyBorder="1"/>
    <xf numFmtId="164" fontId="5" fillId="5" borderId="15" xfId="0" applyNumberFormat="1" applyFont="1" applyFill="1" applyBorder="1"/>
    <xf numFmtId="9" fontId="5" fillId="5" borderId="15" xfId="0" applyNumberFormat="1" applyFont="1" applyFill="1" applyBorder="1"/>
    <xf numFmtId="0" fontId="0" fillId="5" borderId="7" xfId="0" applyFill="1" applyBorder="1"/>
    <xf numFmtId="0" fontId="0" fillId="5" borderId="1" xfId="0" applyFill="1" applyBorder="1"/>
    <xf numFmtId="0" fontId="0" fillId="5" borderId="3" xfId="0" applyFill="1" applyBorder="1"/>
    <xf numFmtId="0" fontId="0" fillId="5" borderId="8" xfId="0" applyFill="1" applyBorder="1"/>
    <xf numFmtId="3" fontId="0" fillId="5" borderId="1" xfId="0" applyNumberFormat="1" applyFill="1" applyBorder="1"/>
    <xf numFmtId="164" fontId="0" fillId="5" borderId="19" xfId="0" applyNumberFormat="1" applyFill="1" applyBorder="1"/>
    <xf numFmtId="164" fontId="5" fillId="5" borderId="19" xfId="0" applyNumberFormat="1" applyFont="1" applyFill="1" applyBorder="1"/>
    <xf numFmtId="164" fontId="5" fillId="5" borderId="20" xfId="0" applyNumberFormat="1" applyFont="1" applyFill="1" applyBorder="1"/>
    <xf numFmtId="164" fontId="5" fillId="5" borderId="39" xfId="0" applyNumberFormat="1" applyFont="1" applyFill="1" applyBorder="1"/>
    <xf numFmtId="4" fontId="0" fillId="5" borderId="19" xfId="0" applyNumberFormat="1" applyFill="1" applyBorder="1" applyAlignment="1">
      <alignment horizontal="left" vertical="center"/>
    </xf>
    <xf numFmtId="4" fontId="0" fillId="5" borderId="3" xfId="0" applyNumberFormat="1" applyFill="1" applyBorder="1" applyAlignment="1">
      <alignment horizontal="left" vertical="center"/>
    </xf>
    <xf numFmtId="4" fontId="0" fillId="5" borderId="8" xfId="0" applyNumberFormat="1" applyFill="1" applyBorder="1" applyAlignment="1">
      <alignment horizontal="left" vertical="center"/>
    </xf>
    <xf numFmtId="4" fontId="0" fillId="5" borderId="22" xfId="0" applyNumberFormat="1" applyFill="1" applyBorder="1"/>
    <xf numFmtId="4" fontId="0" fillId="5" borderId="19" xfId="0" applyNumberFormat="1" applyFill="1" applyBorder="1"/>
    <xf numFmtId="4" fontId="0" fillId="5" borderId="39" xfId="0" applyNumberFormat="1" applyFill="1" applyBorder="1"/>
    <xf numFmtId="4" fontId="0" fillId="5" borderId="36" xfId="0" applyNumberFormat="1" applyFill="1" applyBorder="1" applyAlignment="1">
      <alignment horizontal="left" vertical="center"/>
    </xf>
    <xf numFmtId="4" fontId="0" fillId="5" borderId="9" xfId="0" applyNumberFormat="1" applyFill="1" applyBorder="1" applyAlignment="1">
      <alignment horizontal="left" vertical="center"/>
    </xf>
    <xf numFmtId="0" fontId="4" fillId="0" borderId="0" xfId="0" applyFont="1"/>
    <xf numFmtId="0" fontId="0" fillId="0" borderId="63" xfId="0" applyBorder="1" applyAlignment="1">
      <alignment vertical="top" wrapText="1"/>
    </xf>
    <xf numFmtId="0" fontId="0" fillId="0" borderId="0" xfId="0" applyAlignment="1">
      <alignment vertical="top" wrapText="1"/>
    </xf>
    <xf numFmtId="0" fontId="0" fillId="0" borderId="46" xfId="0" applyBorder="1" applyAlignment="1">
      <alignment horizontal="left" vertical="top" wrapText="1"/>
    </xf>
    <xf numFmtId="0" fontId="5" fillId="0" borderId="0" xfId="0" applyFont="1" applyAlignment="1">
      <alignment horizontal="left" vertical="center" wrapText="1"/>
    </xf>
    <xf numFmtId="0" fontId="0" fillId="0" borderId="0" xfId="0" applyAlignment="1">
      <alignment horizontal="left" vertical="center" wrapText="1"/>
    </xf>
    <xf numFmtId="0" fontId="9" fillId="0" borderId="0" xfId="0" applyFont="1" applyAlignment="1">
      <alignment horizontal="left" vertical="center" wrapText="1"/>
    </xf>
    <xf numFmtId="0" fontId="0" fillId="0" borderId="0" xfId="0" applyAlignment="1">
      <alignment horizontal="left" wrapText="1"/>
    </xf>
    <xf numFmtId="0" fontId="0" fillId="0" borderId="0" xfId="0" applyAlignment="1">
      <alignment horizontal="left"/>
    </xf>
    <xf numFmtId="0" fontId="4" fillId="3" borderId="53" xfId="0" applyFont="1" applyFill="1" applyBorder="1" applyAlignment="1">
      <alignment horizontal="left" vertical="center"/>
    </xf>
    <xf numFmtId="0" fontId="4" fillId="3" borderId="30" xfId="0" applyFont="1" applyFill="1" applyBorder="1" applyAlignment="1">
      <alignment horizontal="left" vertical="center"/>
    </xf>
    <xf numFmtId="0" fontId="2" fillId="2" borderId="4" xfId="0" applyFont="1" applyFill="1" applyBorder="1" applyAlignment="1">
      <alignment horizontal="center"/>
    </xf>
    <xf numFmtId="0" fontId="2" fillId="2" borderId="5" xfId="0" applyFont="1" applyFill="1" applyBorder="1" applyAlignment="1">
      <alignment horizontal="center"/>
    </xf>
    <xf numFmtId="0" fontId="2" fillId="2" borderId="12" xfId="0" applyFont="1" applyFill="1" applyBorder="1" applyAlignment="1">
      <alignment horizontal="center"/>
    </xf>
    <xf numFmtId="0" fontId="2" fillId="2" borderId="13" xfId="0" applyFont="1" applyFill="1" applyBorder="1" applyAlignment="1">
      <alignment horizontal="center"/>
    </xf>
    <xf numFmtId="0" fontId="2" fillId="2" borderId="6" xfId="0" applyFont="1" applyFill="1" applyBorder="1" applyAlignment="1">
      <alignment horizontal="center"/>
    </xf>
    <xf numFmtId="0" fontId="2" fillId="2" borderId="27" xfId="0" applyFont="1" applyFill="1" applyBorder="1" applyAlignment="1">
      <alignment horizontal="center"/>
    </xf>
    <xf numFmtId="0" fontId="3" fillId="2" borderId="4" xfId="0" applyFont="1" applyFill="1" applyBorder="1" applyAlignment="1">
      <alignment horizontal="left" vertical="center"/>
    </xf>
    <xf numFmtId="0" fontId="3" fillId="2" borderId="5" xfId="0" applyFont="1" applyFill="1" applyBorder="1" applyAlignment="1">
      <alignment horizontal="left" vertical="center"/>
    </xf>
    <xf numFmtId="0" fontId="3" fillId="2" borderId="6" xfId="0" applyFont="1" applyFill="1" applyBorder="1" applyAlignment="1">
      <alignment horizontal="left" vertical="center"/>
    </xf>
    <xf numFmtId="0" fontId="3" fillId="2" borderId="12" xfId="0" applyFont="1" applyFill="1" applyBorder="1" applyAlignment="1">
      <alignment horizontal="left" vertical="center"/>
    </xf>
    <xf numFmtId="0" fontId="3" fillId="2" borderId="13" xfId="0" applyFont="1" applyFill="1" applyBorder="1" applyAlignment="1">
      <alignment horizontal="left" vertical="center"/>
    </xf>
    <xf numFmtId="0" fontId="3" fillId="2" borderId="27" xfId="0" applyFont="1" applyFill="1" applyBorder="1" applyAlignment="1">
      <alignment horizontal="left" vertical="center"/>
    </xf>
    <xf numFmtId="0" fontId="0" fillId="0" borderId="61" xfId="0" applyBorder="1" applyAlignment="1">
      <alignment horizontal="left" vertical="top" wrapText="1"/>
    </xf>
    <xf numFmtId="0" fontId="0" fillId="0" borderId="63" xfId="0" applyBorder="1" applyAlignment="1">
      <alignment horizontal="left" vertical="top" wrapText="1"/>
    </xf>
    <xf numFmtId="0" fontId="0" fillId="0" borderId="64" xfId="0" applyBorder="1" applyAlignment="1">
      <alignment horizontal="left" vertical="top" wrapText="1"/>
    </xf>
    <xf numFmtId="0" fontId="0" fillId="0" borderId="65" xfId="0" applyBorder="1" applyAlignment="1">
      <alignment horizontal="left" vertical="top" wrapText="1"/>
    </xf>
    <xf numFmtId="0" fontId="0" fillId="0" borderId="0" xfId="0" applyAlignment="1">
      <alignment horizontal="left" vertical="top" wrapText="1"/>
    </xf>
    <xf numFmtId="0" fontId="0" fillId="0" borderId="66" xfId="0" applyBorder="1" applyAlignment="1">
      <alignment horizontal="left" vertical="top" wrapText="1"/>
    </xf>
    <xf numFmtId="0" fontId="3" fillId="2" borderId="51" xfId="0" applyFont="1" applyFill="1" applyBorder="1" applyAlignment="1">
      <alignment horizontal="center"/>
    </xf>
    <xf numFmtId="0" fontId="3" fillId="2" borderId="0" xfId="0" applyFont="1" applyFill="1" applyAlignment="1">
      <alignment horizontal="center"/>
    </xf>
    <xf numFmtId="0" fontId="3" fillId="2" borderId="26" xfId="0" applyFont="1" applyFill="1" applyBorder="1" applyAlignment="1">
      <alignment horizontal="center"/>
    </xf>
    <xf numFmtId="0" fontId="3" fillId="2" borderId="12" xfId="0" applyFont="1" applyFill="1" applyBorder="1" applyAlignment="1">
      <alignment horizontal="center"/>
    </xf>
    <xf numFmtId="0" fontId="3" fillId="2" borderId="13" xfId="0" applyFont="1" applyFill="1" applyBorder="1" applyAlignment="1">
      <alignment horizontal="center"/>
    </xf>
    <xf numFmtId="0" fontId="3" fillId="2" borderId="27" xfId="0" applyFont="1" applyFill="1" applyBorder="1" applyAlignment="1">
      <alignment horizontal="center"/>
    </xf>
    <xf numFmtId="0" fontId="3" fillId="2" borderId="0" xfId="0" applyFont="1" applyFill="1" applyAlignment="1">
      <alignment horizontal="left" vertical="center" wrapText="1"/>
    </xf>
    <xf numFmtId="0" fontId="3" fillId="2" borderId="26"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3" fillId="2" borderId="27" xfId="0" applyFont="1" applyFill="1" applyBorder="1" applyAlignment="1">
      <alignment horizontal="left" vertical="center" wrapText="1"/>
    </xf>
    <xf numFmtId="0" fontId="0" fillId="0" borderId="47" xfId="0" applyBorder="1" applyAlignment="1">
      <alignment horizontal="left" vertical="top" wrapText="1"/>
    </xf>
    <xf numFmtId="0" fontId="0" fillId="0" borderId="67" xfId="0" applyBorder="1" applyAlignment="1">
      <alignment horizontal="left" vertical="top" wrapText="1"/>
    </xf>
    <xf numFmtId="0" fontId="0" fillId="0" borderId="68" xfId="0" applyBorder="1" applyAlignment="1">
      <alignment horizontal="left" vertical="top" wrapTex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27" xfId="0" applyFont="1" applyBorder="1" applyAlignment="1">
      <alignment horizontal="center" vertical="center"/>
    </xf>
    <xf numFmtId="0" fontId="1" fillId="3" borderId="20" xfId="0" applyFont="1" applyFill="1" applyBorder="1" applyAlignment="1">
      <alignment horizontal="left" vertical="center"/>
    </xf>
    <xf numFmtId="0" fontId="1" fillId="3" borderId="58" xfId="0" applyFont="1" applyFill="1" applyBorder="1" applyAlignment="1">
      <alignment horizontal="left" vertical="center"/>
    </xf>
    <xf numFmtId="0" fontId="1" fillId="3" borderId="40" xfId="0" applyFont="1" applyFill="1" applyBorder="1" applyAlignment="1">
      <alignment horizontal="left" vertical="center"/>
    </xf>
    <xf numFmtId="0" fontId="1" fillId="0" borderId="14" xfId="0" applyFont="1" applyBorder="1" applyAlignment="1">
      <alignment horizontal="center" vertical="center"/>
    </xf>
    <xf numFmtId="0" fontId="1" fillId="0" borderId="21" xfId="0" applyFont="1" applyBorder="1" applyAlignment="1">
      <alignment horizontal="center" vertical="center"/>
    </xf>
    <xf numFmtId="0" fontId="1" fillId="3" borderId="19" xfId="0" applyFont="1" applyFill="1" applyBorder="1" applyAlignment="1">
      <alignment horizontal="left" vertical="center"/>
    </xf>
    <xf numFmtId="0" fontId="1" fillId="3" borderId="14" xfId="0" applyFont="1" applyFill="1" applyBorder="1" applyAlignment="1">
      <alignment horizontal="left" vertical="center"/>
    </xf>
    <xf numFmtId="0" fontId="1" fillId="3" borderId="21" xfId="0" applyFont="1" applyFill="1" applyBorder="1" applyAlignment="1">
      <alignment horizontal="left" vertical="center"/>
    </xf>
    <xf numFmtId="0" fontId="5" fillId="0" borderId="3" xfId="0" applyFont="1" applyBorder="1" applyAlignment="1">
      <alignment horizontal="left" vertical="center"/>
    </xf>
    <xf numFmtId="0" fontId="5" fillId="0" borderId="21" xfId="0" applyFont="1" applyBorder="1" applyAlignment="1">
      <alignment horizontal="left" vertical="center"/>
    </xf>
    <xf numFmtId="0" fontId="0" fillId="0" borderId="51" xfId="0" applyBorder="1" applyAlignment="1">
      <alignment horizontal="center"/>
    </xf>
    <xf numFmtId="0" fontId="0" fillId="0" borderId="0" xfId="0" applyAlignment="1">
      <alignment horizontal="center"/>
    </xf>
    <xf numFmtId="0" fontId="0" fillId="0" borderId="26"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0" fillId="0" borderId="27" xfId="0" applyBorder="1" applyAlignment="1">
      <alignment horizontal="center"/>
    </xf>
    <xf numFmtId="0" fontId="5" fillId="0" borderId="61" xfId="0" applyFont="1" applyBorder="1" applyAlignment="1">
      <alignment horizontal="left" vertical="center"/>
    </xf>
    <xf numFmtId="0" fontId="5" fillId="0" borderId="62" xfId="0" applyFont="1" applyBorder="1" applyAlignment="1">
      <alignment horizontal="left" vertical="center"/>
    </xf>
    <xf numFmtId="0" fontId="1" fillId="0" borderId="19" xfId="0" applyFont="1" applyBorder="1" applyAlignment="1">
      <alignment horizontal="center" vertical="center"/>
    </xf>
    <xf numFmtId="0" fontId="0" fillId="0" borderId="19" xfId="0" applyBorder="1" applyAlignment="1">
      <alignment horizontal="center"/>
    </xf>
    <xf numFmtId="0" fontId="0" fillId="0" borderId="14" xfId="0" applyBorder="1" applyAlignment="1">
      <alignment horizontal="center"/>
    </xf>
    <xf numFmtId="0" fontId="0" fillId="0" borderId="21" xfId="0" applyBorder="1" applyAlignment="1">
      <alignment horizontal="center"/>
    </xf>
    <xf numFmtId="0" fontId="0" fillId="0" borderId="3" xfId="0" applyBorder="1" applyAlignment="1">
      <alignment horizontal="left" vertical="center" wrapText="1"/>
    </xf>
    <xf numFmtId="0" fontId="0" fillId="0" borderId="21" xfId="0" applyBorder="1" applyAlignment="1">
      <alignment horizontal="left" vertical="center" wrapText="1"/>
    </xf>
    <xf numFmtId="0" fontId="0" fillId="0" borderId="3" xfId="0" applyBorder="1" applyAlignment="1">
      <alignment horizontal="left" vertical="center"/>
    </xf>
    <xf numFmtId="0" fontId="0" fillId="0" borderId="21" xfId="0" applyBorder="1" applyAlignment="1">
      <alignment horizontal="left" vertical="center"/>
    </xf>
    <xf numFmtId="0" fontId="6" fillId="3" borderId="45" xfId="0" applyFont="1" applyFill="1" applyBorder="1" applyAlignment="1">
      <alignment horizontal="left" vertical="center" wrapText="1"/>
    </xf>
    <xf numFmtId="0" fontId="6" fillId="3" borderId="35" xfId="0" applyFont="1" applyFill="1" applyBorder="1" applyAlignment="1">
      <alignment horizontal="left" vertical="center" wrapText="1"/>
    </xf>
    <xf numFmtId="0" fontId="6" fillId="3" borderId="44" xfId="0" applyFont="1" applyFill="1" applyBorder="1" applyAlignment="1">
      <alignment horizontal="left" vertical="center" wrapText="1"/>
    </xf>
    <xf numFmtId="0" fontId="13" fillId="2" borderId="28" xfId="0" applyFont="1" applyFill="1" applyBorder="1" applyAlignment="1">
      <alignment horizontal="left" vertical="center"/>
    </xf>
    <xf numFmtId="0" fontId="13" fillId="2" borderId="34" xfId="0" applyFont="1" applyFill="1" applyBorder="1" applyAlignment="1">
      <alignment horizontal="left" vertical="center"/>
    </xf>
    <xf numFmtId="0" fontId="13" fillId="2" borderId="32" xfId="0" applyFont="1" applyFill="1" applyBorder="1" applyAlignment="1">
      <alignment horizontal="left" vertical="center"/>
    </xf>
    <xf numFmtId="0" fontId="1" fillId="0" borderId="41" xfId="0" applyFont="1" applyBorder="1" applyAlignment="1">
      <alignment horizontal="center" vertical="center" wrapText="1"/>
    </xf>
    <xf numFmtId="0" fontId="1" fillId="0" borderId="42" xfId="0" applyFont="1" applyBorder="1" applyAlignment="1">
      <alignment horizontal="center" vertical="center" wrapText="1"/>
    </xf>
    <xf numFmtId="0" fontId="1" fillId="0" borderId="43" xfId="0" applyFont="1" applyBorder="1" applyAlignment="1">
      <alignment horizontal="center" vertical="center" wrapText="1"/>
    </xf>
    <xf numFmtId="0" fontId="6" fillId="3" borderId="45" xfId="0" applyFont="1" applyFill="1" applyBorder="1" applyAlignment="1">
      <alignment horizontal="left" vertical="center"/>
    </xf>
    <xf numFmtId="0" fontId="6" fillId="3" borderId="35" xfId="0" applyFont="1" applyFill="1" applyBorder="1" applyAlignment="1">
      <alignment horizontal="left" vertical="center"/>
    </xf>
    <xf numFmtId="0" fontId="6" fillId="3" borderId="44" xfId="0" applyFont="1" applyFill="1" applyBorder="1" applyAlignment="1">
      <alignment horizontal="left" vertical="center"/>
    </xf>
  </cellXfs>
  <cellStyles count="3">
    <cellStyle name="Komma" xfId="2" builtinId="3"/>
    <cellStyle name="Prozent" xfId="1" builtinId="5"/>
    <cellStyle name="Standard" xfId="0" builtinId="0"/>
  </cellStyles>
  <dxfs count="4">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s>
  <tableStyles count="0" defaultTableStyle="TableStyleMedium2" defaultPivotStyle="PivotStyleLight16"/>
  <colors>
    <mruColors>
      <color rgb="FFD9D9D9"/>
      <color rgb="FFFF5050"/>
      <color rgb="FFFFD500"/>
      <color rgb="FF005A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9"/>
  <sheetViews>
    <sheetView showGridLines="0" tabSelected="1" zoomScaleNormal="100" workbookViewId="0">
      <selection activeCell="A2" sqref="A2"/>
    </sheetView>
  </sheetViews>
  <sheetFormatPr baseColWidth="10" defaultRowHeight="14.4" x14ac:dyDescent="0.3"/>
  <cols>
    <col min="1" max="1" width="122.44140625" customWidth="1"/>
  </cols>
  <sheetData>
    <row r="1" spans="1:13" ht="38.25" customHeight="1" thickBot="1" x14ac:dyDescent="0.35">
      <c r="A1" s="15" t="s">
        <v>52</v>
      </c>
      <c r="B1" s="14"/>
      <c r="C1" s="14"/>
      <c r="D1" s="14"/>
    </row>
    <row r="2" spans="1:13" ht="351" customHeight="1" thickBot="1" x14ac:dyDescent="0.35">
      <c r="A2" s="93" t="s">
        <v>53</v>
      </c>
      <c r="F2" s="97"/>
      <c r="G2" s="97"/>
      <c r="H2" s="97"/>
      <c r="I2" s="97"/>
      <c r="J2" s="97"/>
      <c r="K2" s="97"/>
      <c r="L2" s="97"/>
      <c r="M2" s="97"/>
    </row>
    <row r="4" spans="1:13" x14ac:dyDescent="0.3">
      <c r="F4" s="98"/>
      <c r="G4" s="98"/>
      <c r="H4" s="98"/>
      <c r="I4" s="98"/>
      <c r="J4" s="98"/>
      <c r="K4" s="98"/>
      <c r="L4" s="98"/>
      <c r="M4" s="98"/>
    </row>
    <row r="6" spans="1:13" ht="33.6" customHeight="1" x14ac:dyDescent="0.3">
      <c r="G6" s="95"/>
      <c r="H6" s="95"/>
      <c r="I6" s="95"/>
      <c r="J6" s="95"/>
      <c r="K6" s="95"/>
      <c r="L6" s="95"/>
      <c r="M6" s="95"/>
    </row>
    <row r="7" spans="1:13" ht="21.6" customHeight="1" x14ac:dyDescent="0.3">
      <c r="G7" s="5"/>
      <c r="H7" s="4"/>
      <c r="I7" s="4"/>
      <c r="J7" s="4"/>
      <c r="K7" s="4"/>
      <c r="L7" s="4"/>
      <c r="M7" s="4"/>
    </row>
    <row r="8" spans="1:13" ht="21" customHeight="1" x14ac:dyDescent="0.3">
      <c r="G8" s="95"/>
      <c r="H8" s="95"/>
      <c r="I8" s="95"/>
      <c r="J8" s="95"/>
      <c r="K8" s="95"/>
      <c r="L8" s="95"/>
      <c r="M8" s="95"/>
    </row>
    <row r="9" spans="1:13" ht="34.950000000000003" customHeight="1" x14ac:dyDescent="0.3">
      <c r="G9" s="95"/>
      <c r="H9" s="95"/>
      <c r="I9" s="95"/>
      <c r="J9" s="95"/>
      <c r="K9" s="95"/>
      <c r="L9" s="95"/>
      <c r="M9" s="95"/>
    </row>
    <row r="10" spans="1:13" ht="40.950000000000003" customHeight="1" x14ac:dyDescent="0.3">
      <c r="G10" s="95"/>
      <c r="H10" s="95"/>
      <c r="I10" s="95"/>
      <c r="J10" s="95"/>
      <c r="K10" s="95"/>
      <c r="L10" s="95"/>
      <c r="M10" s="95"/>
    </row>
    <row r="11" spans="1:13" ht="40.950000000000003" customHeight="1" x14ac:dyDescent="0.3">
      <c r="G11" s="94"/>
      <c r="H11" s="96"/>
      <c r="I11" s="96"/>
      <c r="J11" s="96"/>
      <c r="K11" s="96"/>
      <c r="L11" s="96"/>
      <c r="M11" s="96"/>
    </row>
    <row r="12" spans="1:13" ht="33.6" customHeight="1" x14ac:dyDescent="0.3">
      <c r="G12" s="95"/>
      <c r="H12" s="95"/>
      <c r="I12" s="95"/>
      <c r="J12" s="95"/>
      <c r="K12" s="95"/>
      <c r="L12" s="95"/>
      <c r="M12" s="95"/>
    </row>
    <row r="13" spans="1:13" ht="33" customHeight="1" x14ac:dyDescent="0.3">
      <c r="G13" s="94"/>
      <c r="H13" s="94"/>
      <c r="I13" s="94"/>
      <c r="J13" s="94"/>
      <c r="K13" s="94"/>
      <c r="L13" s="94"/>
      <c r="M13" s="94"/>
    </row>
    <row r="18" ht="19.5" customHeight="1" x14ac:dyDescent="0.3"/>
    <row r="19" ht="20.25" customHeight="1" x14ac:dyDescent="0.3"/>
  </sheetData>
  <mergeCells count="9">
    <mergeCell ref="G13:M13"/>
    <mergeCell ref="G10:M10"/>
    <mergeCell ref="G11:M11"/>
    <mergeCell ref="G12:M12"/>
    <mergeCell ref="F2:M2"/>
    <mergeCell ref="F4:M4"/>
    <mergeCell ref="G6:M6"/>
    <mergeCell ref="G8:M8"/>
    <mergeCell ref="G9:M9"/>
  </mergeCells>
  <pageMargins left="0.70866141732283472" right="0.70866141732283472" top="0.78740157480314965" bottom="0.78740157480314965" header="0.31496062992125984" footer="0.31496062992125984"/>
  <pageSetup paperSize="9" orientation="portrait" horizont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8"/>
  <sheetViews>
    <sheetView topLeftCell="D1" workbookViewId="0">
      <selection activeCell="M5" sqref="M5"/>
    </sheetView>
  </sheetViews>
  <sheetFormatPr baseColWidth="10" defaultRowHeight="14.4" x14ac:dyDescent="0.3"/>
  <cols>
    <col min="1" max="1" width="32.33203125" customWidth="1"/>
    <col min="2" max="5" width="22.6640625" customWidth="1"/>
    <col min="6" max="7" width="9.6640625" customWidth="1"/>
    <col min="8" max="14" width="22.6640625" customWidth="1"/>
  </cols>
  <sheetData>
    <row r="1" spans="1:14" ht="18" customHeight="1" x14ac:dyDescent="0.3">
      <c r="A1" s="107" t="s">
        <v>23</v>
      </c>
      <c r="B1" s="108"/>
      <c r="C1" s="109"/>
      <c r="D1" s="101"/>
      <c r="E1" s="102"/>
      <c r="F1" s="102"/>
      <c r="G1" s="102"/>
      <c r="H1" s="102"/>
      <c r="I1" s="102"/>
      <c r="J1" s="102"/>
      <c r="K1" s="102"/>
      <c r="L1" s="101"/>
      <c r="M1" s="105"/>
      <c r="N1" s="30"/>
    </row>
    <row r="2" spans="1:14" ht="18" customHeight="1" thickBot="1" x14ac:dyDescent="0.35">
      <c r="A2" s="110"/>
      <c r="B2" s="111"/>
      <c r="C2" s="112"/>
      <c r="D2" s="103"/>
      <c r="E2" s="104"/>
      <c r="F2" s="104"/>
      <c r="G2" s="104"/>
      <c r="H2" s="104"/>
      <c r="I2" s="104"/>
      <c r="J2" s="104"/>
      <c r="K2" s="104"/>
      <c r="L2" s="103"/>
      <c r="M2" s="106"/>
      <c r="N2" s="25"/>
    </row>
    <row r="3" spans="1:14" ht="52.8" x14ac:dyDescent="0.3">
      <c r="A3" s="41" t="s">
        <v>0</v>
      </c>
      <c r="B3" s="42" t="s">
        <v>4</v>
      </c>
      <c r="C3" s="43" t="s">
        <v>1</v>
      </c>
      <c r="D3" s="31" t="s">
        <v>40</v>
      </c>
      <c r="E3" s="6" t="s">
        <v>41</v>
      </c>
      <c r="F3" s="6" t="s">
        <v>42</v>
      </c>
      <c r="G3" s="6" t="s">
        <v>43</v>
      </c>
      <c r="H3" s="6" t="s">
        <v>25</v>
      </c>
      <c r="I3" s="17" t="s">
        <v>26</v>
      </c>
      <c r="J3" s="17" t="s">
        <v>27</v>
      </c>
      <c r="K3" s="17" t="s">
        <v>28</v>
      </c>
      <c r="L3" s="22" t="s">
        <v>36</v>
      </c>
      <c r="M3" s="23" t="s">
        <v>37</v>
      </c>
      <c r="N3" s="44" t="s">
        <v>15</v>
      </c>
    </row>
    <row r="4" spans="1:14" x14ac:dyDescent="0.3">
      <c r="A4" s="73" t="s">
        <v>38</v>
      </c>
      <c r="B4" s="74" t="s">
        <v>45</v>
      </c>
      <c r="C4" s="75" t="s">
        <v>47</v>
      </c>
      <c r="D4" s="70">
        <v>80</v>
      </c>
      <c r="E4" s="47">
        <v>80</v>
      </c>
      <c r="F4" s="72">
        <v>0.25</v>
      </c>
      <c r="G4" s="48">
        <v>0.25</v>
      </c>
      <c r="H4" s="77">
        <v>100</v>
      </c>
      <c r="I4" s="49">
        <v>100</v>
      </c>
      <c r="J4" s="18">
        <f>D4*(1+F4)*H4</f>
        <v>10000</v>
      </c>
      <c r="K4" s="18">
        <f>E4*(1+G4)*I4</f>
        <v>10000</v>
      </c>
      <c r="L4" s="78">
        <v>10000</v>
      </c>
      <c r="M4" s="50">
        <v>10000</v>
      </c>
      <c r="N4" s="51"/>
    </row>
    <row r="5" spans="1:14" x14ac:dyDescent="0.3">
      <c r="A5" s="73" t="s">
        <v>39</v>
      </c>
      <c r="B5" s="74" t="s">
        <v>46</v>
      </c>
      <c r="C5" s="75" t="s">
        <v>48</v>
      </c>
      <c r="D5" s="70">
        <v>40</v>
      </c>
      <c r="E5" s="47">
        <v>39</v>
      </c>
      <c r="F5" s="72">
        <v>0</v>
      </c>
      <c r="G5" s="48">
        <v>0</v>
      </c>
      <c r="H5" s="77">
        <v>100</v>
      </c>
      <c r="I5" s="49">
        <v>90</v>
      </c>
      <c r="J5" s="18">
        <f t="shared" ref="J5:J12" si="0">D5*(1+F5)*H5</f>
        <v>4000</v>
      </c>
      <c r="K5" s="18">
        <f t="shared" ref="K5:K12" si="1">E5*(1+G5)*I5</f>
        <v>3510</v>
      </c>
      <c r="L5" s="78"/>
      <c r="M5" s="50"/>
      <c r="N5" s="51"/>
    </row>
    <row r="6" spans="1:14" x14ac:dyDescent="0.3">
      <c r="A6" s="73"/>
      <c r="B6" s="74"/>
      <c r="C6" s="76"/>
      <c r="D6" s="71"/>
      <c r="E6" s="47"/>
      <c r="F6" s="72"/>
      <c r="G6" s="48"/>
      <c r="H6" s="77"/>
      <c r="I6" s="49"/>
      <c r="J6" s="18">
        <f t="shared" si="0"/>
        <v>0</v>
      </c>
      <c r="K6" s="18">
        <f t="shared" si="1"/>
        <v>0</v>
      </c>
      <c r="L6" s="78"/>
      <c r="M6" s="50"/>
      <c r="N6" s="51"/>
    </row>
    <row r="7" spans="1:14" x14ac:dyDescent="0.3">
      <c r="A7" s="73"/>
      <c r="B7" s="74"/>
      <c r="C7" s="76"/>
      <c r="D7" s="71"/>
      <c r="E7" s="47"/>
      <c r="F7" s="72"/>
      <c r="G7" s="48"/>
      <c r="H7" s="77"/>
      <c r="I7" s="49"/>
      <c r="J7" s="18">
        <f t="shared" si="0"/>
        <v>0</v>
      </c>
      <c r="K7" s="18">
        <f t="shared" si="1"/>
        <v>0</v>
      </c>
      <c r="L7" s="78"/>
      <c r="M7" s="50"/>
      <c r="N7" s="51"/>
    </row>
    <row r="8" spans="1:14" x14ac:dyDescent="0.3">
      <c r="A8" s="73"/>
      <c r="B8" s="74"/>
      <c r="C8" s="76"/>
      <c r="D8" s="71"/>
      <c r="E8" s="47"/>
      <c r="F8" s="72"/>
      <c r="G8" s="48"/>
      <c r="H8" s="77"/>
      <c r="I8" s="49"/>
      <c r="J8" s="18">
        <f t="shared" si="0"/>
        <v>0</v>
      </c>
      <c r="K8" s="18">
        <f t="shared" si="1"/>
        <v>0</v>
      </c>
      <c r="L8" s="78"/>
      <c r="M8" s="50"/>
      <c r="N8" s="51"/>
    </row>
    <row r="9" spans="1:14" x14ac:dyDescent="0.3">
      <c r="A9" s="73"/>
      <c r="B9" s="74"/>
      <c r="C9" s="76"/>
      <c r="D9" s="71"/>
      <c r="E9" s="47"/>
      <c r="F9" s="72"/>
      <c r="G9" s="48"/>
      <c r="H9" s="77"/>
      <c r="I9" s="49"/>
      <c r="J9" s="18">
        <f t="shared" si="0"/>
        <v>0</v>
      </c>
      <c r="K9" s="18">
        <f t="shared" si="1"/>
        <v>0</v>
      </c>
      <c r="L9" s="78"/>
      <c r="M9" s="50"/>
      <c r="N9" s="51"/>
    </row>
    <row r="10" spans="1:14" x14ac:dyDescent="0.3">
      <c r="A10" s="73"/>
      <c r="B10" s="74"/>
      <c r="C10" s="76"/>
      <c r="D10" s="71"/>
      <c r="E10" s="47"/>
      <c r="F10" s="72"/>
      <c r="G10" s="48"/>
      <c r="H10" s="77"/>
      <c r="I10" s="49"/>
      <c r="J10" s="18">
        <f t="shared" si="0"/>
        <v>0</v>
      </c>
      <c r="K10" s="18">
        <f t="shared" si="1"/>
        <v>0</v>
      </c>
      <c r="L10" s="78"/>
      <c r="M10" s="50"/>
      <c r="N10" s="51"/>
    </row>
    <row r="11" spans="1:14" x14ac:dyDescent="0.3">
      <c r="A11" s="73"/>
      <c r="B11" s="74"/>
      <c r="C11" s="76"/>
      <c r="D11" s="71"/>
      <c r="E11" s="47"/>
      <c r="F11" s="72"/>
      <c r="G11" s="48"/>
      <c r="H11" s="77"/>
      <c r="I11" s="49"/>
      <c r="J11" s="18">
        <f t="shared" si="0"/>
        <v>0</v>
      </c>
      <c r="K11" s="18">
        <f t="shared" si="1"/>
        <v>0</v>
      </c>
      <c r="L11" s="78"/>
      <c r="M11" s="50"/>
      <c r="N11" s="51"/>
    </row>
    <row r="12" spans="1:14" ht="15" thickBot="1" x14ac:dyDescent="0.35">
      <c r="A12" s="73"/>
      <c r="B12" s="74"/>
      <c r="C12" s="76"/>
      <c r="D12" s="71"/>
      <c r="E12" s="47"/>
      <c r="F12" s="72"/>
      <c r="G12" s="48"/>
      <c r="H12" s="77"/>
      <c r="I12" s="49"/>
      <c r="J12" s="18">
        <f t="shared" si="0"/>
        <v>0</v>
      </c>
      <c r="K12" s="18">
        <f t="shared" si="1"/>
        <v>0</v>
      </c>
      <c r="L12" s="78"/>
      <c r="M12" s="50"/>
      <c r="N12" s="51"/>
    </row>
    <row r="13" spans="1:14" ht="19.2" thickTop="1" thickBot="1" x14ac:dyDescent="0.35">
      <c r="A13" s="99" t="s">
        <v>3</v>
      </c>
      <c r="B13" s="100"/>
      <c r="C13" s="100"/>
      <c r="D13" s="28"/>
      <c r="E13" s="29"/>
      <c r="F13" s="29"/>
      <c r="G13" s="29"/>
      <c r="H13" s="40">
        <f t="shared" ref="H13:M13" si="2">SUM(H4:H12)</f>
        <v>200</v>
      </c>
      <c r="I13" s="40">
        <f t="shared" si="2"/>
        <v>190</v>
      </c>
      <c r="J13" s="32">
        <f t="shared" si="2"/>
        <v>14000</v>
      </c>
      <c r="K13" s="32">
        <f t="shared" si="2"/>
        <v>13510</v>
      </c>
      <c r="L13" s="33">
        <f t="shared" si="2"/>
        <v>10000</v>
      </c>
      <c r="M13" s="33">
        <f t="shared" si="2"/>
        <v>10000</v>
      </c>
      <c r="N13" s="46"/>
    </row>
    <row r="14" spans="1:14" ht="15" customHeight="1" x14ac:dyDescent="0.3">
      <c r="A14" s="34"/>
      <c r="B14" s="34"/>
      <c r="C14" s="34"/>
      <c r="D14" s="36"/>
      <c r="E14" s="37"/>
      <c r="F14" s="37"/>
      <c r="G14" s="37"/>
      <c r="H14" s="38"/>
      <c r="I14" s="38"/>
      <c r="J14" s="36"/>
      <c r="K14" s="37"/>
      <c r="L14" s="37"/>
      <c r="M14" s="37"/>
      <c r="N14" s="35"/>
    </row>
    <row r="15" spans="1:14" ht="15" customHeight="1" x14ac:dyDescent="0.35">
      <c r="A15" s="90" t="s">
        <v>49</v>
      </c>
      <c r="F15" s="37"/>
      <c r="G15" s="37"/>
      <c r="H15" s="38"/>
      <c r="I15" s="38"/>
      <c r="J15" s="36"/>
      <c r="K15" s="37"/>
      <c r="L15" s="37"/>
      <c r="M15" s="37"/>
      <c r="N15" s="35"/>
    </row>
    <row r="16" spans="1:14" ht="15" customHeight="1" x14ac:dyDescent="0.3">
      <c r="A16" s="113" t="s">
        <v>50</v>
      </c>
      <c r="B16" s="114"/>
      <c r="C16" s="114"/>
      <c r="D16" s="114"/>
      <c r="E16" s="115"/>
    </row>
    <row r="17" spans="1:8" x14ac:dyDescent="0.3">
      <c r="A17" s="116"/>
      <c r="B17" s="117"/>
      <c r="C17" s="117"/>
      <c r="D17" s="117"/>
      <c r="E17" s="118"/>
    </row>
    <row r="18" spans="1:8" x14ac:dyDescent="0.3">
      <c r="A18" s="116"/>
      <c r="B18" s="117"/>
      <c r="C18" s="117"/>
      <c r="D18" s="117"/>
      <c r="E18" s="118"/>
    </row>
    <row r="19" spans="1:8" x14ac:dyDescent="0.3">
      <c r="A19" s="116"/>
      <c r="B19" s="117"/>
      <c r="C19" s="117"/>
      <c r="D19" s="117"/>
      <c r="E19" s="118"/>
      <c r="F19" s="39"/>
      <c r="G19" s="39"/>
      <c r="H19" s="39"/>
    </row>
    <row r="20" spans="1:8" x14ac:dyDescent="0.3">
      <c r="A20" s="116"/>
      <c r="B20" s="117"/>
      <c r="C20" s="117"/>
      <c r="D20" s="117"/>
      <c r="E20" s="118"/>
    </row>
    <row r="21" spans="1:8" x14ac:dyDescent="0.3">
      <c r="A21" s="91"/>
      <c r="B21" s="91"/>
      <c r="C21" s="91"/>
      <c r="D21" s="91"/>
      <c r="E21" s="91"/>
    </row>
    <row r="22" spans="1:8" x14ac:dyDescent="0.3">
      <c r="A22" s="92"/>
      <c r="B22" s="92"/>
      <c r="C22" s="92"/>
      <c r="D22" s="92"/>
      <c r="E22" s="92"/>
    </row>
    <row r="23" spans="1:8" x14ac:dyDescent="0.3">
      <c r="A23" s="92"/>
      <c r="B23" s="92"/>
      <c r="C23" s="92"/>
      <c r="D23" s="92"/>
      <c r="E23" s="92"/>
    </row>
    <row r="24" spans="1:8" x14ac:dyDescent="0.3">
      <c r="A24" s="92"/>
      <c r="B24" s="92"/>
      <c r="C24" s="92"/>
      <c r="D24" s="92"/>
      <c r="E24" s="92"/>
    </row>
    <row r="25" spans="1:8" x14ac:dyDescent="0.3">
      <c r="A25" s="92"/>
      <c r="B25" s="92"/>
      <c r="C25" s="92"/>
      <c r="D25" s="92"/>
      <c r="E25" s="92"/>
    </row>
    <row r="26" spans="1:8" x14ac:dyDescent="0.3">
      <c r="A26" s="92"/>
      <c r="B26" s="92"/>
      <c r="C26" s="92"/>
      <c r="D26" s="92"/>
      <c r="E26" s="92"/>
    </row>
    <row r="27" spans="1:8" x14ac:dyDescent="0.3">
      <c r="A27" s="92"/>
      <c r="B27" s="92"/>
      <c r="C27" s="92"/>
      <c r="D27" s="92"/>
      <c r="E27" s="92"/>
    </row>
    <row r="28" spans="1:8" x14ac:dyDescent="0.3">
      <c r="A28" s="92"/>
      <c r="B28" s="92"/>
      <c r="C28" s="92"/>
      <c r="D28" s="92"/>
      <c r="E28" s="92"/>
    </row>
  </sheetData>
  <mergeCells count="5">
    <mergeCell ref="A13:C13"/>
    <mergeCell ref="D1:K2"/>
    <mergeCell ref="L1:M2"/>
    <mergeCell ref="A1:C2"/>
    <mergeCell ref="A16:E20"/>
  </mergeCells>
  <pageMargins left="0.70866141732283472" right="0.70866141732283472" top="0.78740157480314965" bottom="0.78740157480314965" header="0.31496062992125984" footer="0.31496062992125984"/>
  <pageSetup paperSize="9" scale="65"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'Overhead %'!$A$1:$A$26</xm:f>
          </x14:formula1>
          <xm:sqref>F4:G12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8"/>
  <sheetViews>
    <sheetView topLeftCell="C1" workbookViewId="0">
      <selection activeCell="D6" sqref="D6"/>
    </sheetView>
  </sheetViews>
  <sheetFormatPr baseColWidth="10" defaultRowHeight="14.4" x14ac:dyDescent="0.3"/>
  <cols>
    <col min="1" max="1" width="44.5546875" customWidth="1"/>
    <col min="2" max="2" width="58.5546875" customWidth="1"/>
    <col min="3" max="3" width="25.6640625" customWidth="1"/>
    <col min="4" max="8" width="22.6640625" customWidth="1"/>
  </cols>
  <sheetData>
    <row r="1" spans="1:8" ht="25.2" customHeight="1" x14ac:dyDescent="0.3">
      <c r="A1" s="125" t="s">
        <v>16</v>
      </c>
      <c r="B1" s="125"/>
      <c r="C1" s="126"/>
      <c r="D1" s="119"/>
      <c r="E1" s="120"/>
      <c r="F1" s="120"/>
      <c r="G1" s="121"/>
      <c r="H1" s="19"/>
    </row>
    <row r="2" spans="1:8" ht="24.75" customHeight="1" thickBot="1" x14ac:dyDescent="0.4">
      <c r="A2" s="127"/>
      <c r="B2" s="127"/>
      <c r="C2" s="128"/>
      <c r="D2" s="122"/>
      <c r="E2" s="123"/>
      <c r="F2" s="123"/>
      <c r="G2" s="124"/>
      <c r="H2" s="16"/>
    </row>
    <row r="3" spans="1:8" ht="41.25" customHeight="1" x14ac:dyDescent="0.3">
      <c r="A3" s="52" t="s">
        <v>17</v>
      </c>
      <c r="B3" s="53" t="s">
        <v>44</v>
      </c>
      <c r="C3" s="23" t="s">
        <v>1</v>
      </c>
      <c r="D3" s="22" t="s">
        <v>31</v>
      </c>
      <c r="E3" s="23" t="s">
        <v>32</v>
      </c>
      <c r="F3" s="22" t="s">
        <v>29</v>
      </c>
      <c r="G3" s="23" t="s">
        <v>30</v>
      </c>
      <c r="H3" s="54" t="s">
        <v>15</v>
      </c>
    </row>
    <row r="4" spans="1:8" x14ac:dyDescent="0.3">
      <c r="A4" s="82" t="s">
        <v>57</v>
      </c>
      <c r="B4" s="83" t="s">
        <v>54</v>
      </c>
      <c r="C4" s="84" t="s">
        <v>48</v>
      </c>
      <c r="D4" s="79">
        <v>10000</v>
      </c>
      <c r="E4" s="56">
        <v>9000</v>
      </c>
      <c r="F4" s="79">
        <v>5000</v>
      </c>
      <c r="G4" s="56">
        <v>5000</v>
      </c>
      <c r="H4" s="58"/>
    </row>
    <row r="5" spans="1:8" x14ac:dyDescent="0.3">
      <c r="A5" s="82"/>
      <c r="B5" s="83"/>
      <c r="C5" s="84"/>
      <c r="D5" s="79"/>
      <c r="E5" s="56"/>
      <c r="F5" s="79"/>
      <c r="G5" s="56"/>
      <c r="H5" s="58"/>
    </row>
    <row r="6" spans="1:8" x14ac:dyDescent="0.3">
      <c r="A6" s="85"/>
      <c r="B6" s="83"/>
      <c r="C6" s="84"/>
      <c r="D6" s="79"/>
      <c r="E6" s="56"/>
      <c r="F6" s="79"/>
      <c r="G6" s="57"/>
      <c r="H6" s="59"/>
    </row>
    <row r="7" spans="1:8" x14ac:dyDescent="0.3">
      <c r="A7" s="85"/>
      <c r="B7" s="83"/>
      <c r="C7" s="84"/>
      <c r="D7" s="79"/>
      <c r="E7" s="56"/>
      <c r="F7" s="79"/>
      <c r="G7" s="57"/>
      <c r="H7" s="59"/>
    </row>
    <row r="8" spans="1:8" x14ac:dyDescent="0.3">
      <c r="A8" s="86"/>
      <c r="B8" s="83"/>
      <c r="C8" s="84"/>
      <c r="D8" s="79"/>
      <c r="E8" s="56"/>
      <c r="F8" s="79"/>
      <c r="G8" s="56"/>
      <c r="H8" s="58"/>
    </row>
    <row r="9" spans="1:8" x14ac:dyDescent="0.3">
      <c r="A9" s="86"/>
      <c r="B9" s="83"/>
      <c r="C9" s="84"/>
      <c r="D9" s="79"/>
      <c r="E9" s="56"/>
      <c r="F9" s="79"/>
      <c r="G9" s="56"/>
      <c r="H9" s="58"/>
    </row>
    <row r="10" spans="1:8" x14ac:dyDescent="0.3">
      <c r="A10" s="85"/>
      <c r="B10" s="83"/>
      <c r="C10" s="84"/>
      <c r="D10" s="79"/>
      <c r="E10" s="56"/>
      <c r="F10" s="79"/>
      <c r="G10" s="57"/>
      <c r="H10" s="59"/>
    </row>
    <row r="11" spans="1:8" x14ac:dyDescent="0.3">
      <c r="A11" s="86"/>
      <c r="B11" s="83"/>
      <c r="C11" s="84"/>
      <c r="D11" s="79"/>
      <c r="E11" s="56"/>
      <c r="F11" s="79"/>
      <c r="G11" s="56"/>
      <c r="H11" s="58"/>
    </row>
    <row r="12" spans="1:8" x14ac:dyDescent="0.3">
      <c r="A12" s="86"/>
      <c r="B12" s="83"/>
      <c r="C12" s="84"/>
      <c r="D12" s="79"/>
      <c r="E12" s="56"/>
      <c r="F12" s="79"/>
      <c r="G12" s="56"/>
      <c r="H12" s="58"/>
    </row>
    <row r="13" spans="1:8" ht="15" thickBot="1" x14ac:dyDescent="0.35">
      <c r="A13" s="87"/>
      <c r="B13" s="88"/>
      <c r="C13" s="89"/>
      <c r="D13" s="80"/>
      <c r="E13" s="57"/>
      <c r="F13" s="81"/>
      <c r="G13" s="57"/>
      <c r="H13" s="60"/>
    </row>
    <row r="14" spans="1:8" ht="19.2" customHeight="1" thickTop="1" thickBot="1" x14ac:dyDescent="0.4">
      <c r="A14" s="100" t="s">
        <v>3</v>
      </c>
      <c r="B14" s="100"/>
      <c r="C14" s="45"/>
      <c r="D14" s="24">
        <f>SUM(D4:D13)</f>
        <v>10000</v>
      </c>
      <c r="E14" s="21">
        <f>SUM(E4:E13)</f>
        <v>9000</v>
      </c>
      <c r="F14" s="24">
        <f>SUM(F4:F13)</f>
        <v>5000</v>
      </c>
      <c r="G14" s="21">
        <f>SUM(G4:G13)</f>
        <v>5000</v>
      </c>
      <c r="H14" s="55"/>
    </row>
    <row r="16" spans="1:8" ht="18" x14ac:dyDescent="0.35">
      <c r="A16" s="90" t="s">
        <v>49</v>
      </c>
    </row>
    <row r="17" spans="1:3" x14ac:dyDescent="0.3">
      <c r="A17" s="113" t="s">
        <v>51</v>
      </c>
      <c r="B17" s="114"/>
      <c r="C17" s="115"/>
    </row>
    <row r="18" spans="1:3" x14ac:dyDescent="0.3">
      <c r="A18" s="129"/>
      <c r="B18" s="130"/>
      <c r="C18" s="131"/>
    </row>
  </sheetData>
  <mergeCells count="4">
    <mergeCell ref="A14:B14"/>
    <mergeCell ref="D1:G2"/>
    <mergeCell ref="A1:C2"/>
    <mergeCell ref="A17:C18"/>
  </mergeCells>
  <pageMargins left="0.70866141732283472" right="0.70866141732283472" top="0.78740157480314965" bottom="0.78740157480314965" header="0.31496062992125984" footer="0.31496062992125984"/>
  <pageSetup paperSize="9" scale="85"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Gesamtübersicht!$B$27:$B$30</xm:f>
          </x14:formula1>
          <xm:sqref>B4:B13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32"/>
  <sheetViews>
    <sheetView workbookViewId="0">
      <selection activeCell="F17" sqref="F17"/>
    </sheetView>
  </sheetViews>
  <sheetFormatPr baseColWidth="10" defaultRowHeight="14.4" x14ac:dyDescent="0.3"/>
  <cols>
    <col min="1" max="1" width="4.109375" customWidth="1"/>
    <col min="2" max="2" width="61.109375" customWidth="1"/>
    <col min="3" max="3" width="6.5546875" customWidth="1"/>
    <col min="4" max="5" width="18" customWidth="1"/>
  </cols>
  <sheetData>
    <row r="1" spans="1:5" ht="33.75" customHeight="1" x14ac:dyDescent="0.3">
      <c r="A1" s="107" t="s">
        <v>24</v>
      </c>
      <c r="B1" s="108"/>
      <c r="C1" s="108"/>
      <c r="D1" s="108"/>
      <c r="E1" s="109"/>
    </row>
    <row r="2" spans="1:5" ht="8.25" customHeight="1" x14ac:dyDescent="0.3">
      <c r="A2" s="148"/>
      <c r="B2" s="149"/>
      <c r="C2" s="149"/>
      <c r="D2" s="149"/>
      <c r="E2" s="150"/>
    </row>
    <row r="3" spans="1:5" ht="8.25" customHeight="1" thickBot="1" x14ac:dyDescent="0.35">
      <c r="A3" s="151"/>
      <c r="B3" s="152"/>
      <c r="C3" s="152"/>
      <c r="D3" s="152"/>
      <c r="E3" s="153"/>
    </row>
    <row r="4" spans="1:5" ht="31.2" x14ac:dyDescent="0.3">
      <c r="A4" s="167" t="s">
        <v>10</v>
      </c>
      <c r="B4" s="168"/>
      <c r="C4" s="169"/>
      <c r="D4" s="26" t="s">
        <v>33</v>
      </c>
      <c r="E4" s="26" t="s">
        <v>34</v>
      </c>
    </row>
    <row r="5" spans="1:5" ht="9.75" customHeight="1" x14ac:dyDescent="0.3">
      <c r="A5" s="157"/>
      <c r="B5" s="158"/>
      <c r="C5" s="159"/>
      <c r="D5" s="2"/>
      <c r="E5" s="2"/>
    </row>
    <row r="6" spans="1:5" ht="18" customHeight="1" x14ac:dyDescent="0.3">
      <c r="A6" s="143" t="s">
        <v>22</v>
      </c>
      <c r="B6" s="144"/>
      <c r="C6" s="145"/>
      <c r="D6" s="12">
        <f>SUM(Personalkosten!L13,Sachkosten!F14)</f>
        <v>15000</v>
      </c>
      <c r="E6" s="12">
        <f>SUM(Personalkosten!M13,Sachkosten!G14)</f>
        <v>15000</v>
      </c>
    </row>
    <row r="7" spans="1:5" ht="8.25" customHeight="1" x14ac:dyDescent="0.3">
      <c r="A7" s="8"/>
      <c r="B7" s="141"/>
      <c r="C7" s="142"/>
      <c r="D7" s="9"/>
      <c r="E7" s="9"/>
    </row>
    <row r="8" spans="1:5" ht="18" customHeight="1" x14ac:dyDescent="0.3">
      <c r="A8" s="143" t="s">
        <v>2</v>
      </c>
      <c r="B8" s="144"/>
      <c r="C8" s="145"/>
      <c r="D8" s="12">
        <f>SUM(D9:D15)</f>
        <v>0</v>
      </c>
      <c r="E8" s="12">
        <f>SUM(E9:E15)</f>
        <v>0</v>
      </c>
    </row>
    <row r="9" spans="1:5" ht="18" customHeight="1" x14ac:dyDescent="0.3">
      <c r="A9" s="20"/>
      <c r="B9" s="146" t="s">
        <v>18</v>
      </c>
      <c r="C9" s="147"/>
      <c r="D9" s="62"/>
      <c r="E9" s="65"/>
    </row>
    <row r="10" spans="1:5" ht="18" customHeight="1" x14ac:dyDescent="0.3">
      <c r="A10" s="1"/>
      <c r="B10" s="146" t="s">
        <v>19</v>
      </c>
      <c r="C10" s="147"/>
      <c r="D10" s="62"/>
      <c r="E10" s="65"/>
    </row>
    <row r="11" spans="1:5" ht="18" customHeight="1" x14ac:dyDescent="0.3">
      <c r="A11" s="1"/>
      <c r="B11" s="146" t="s">
        <v>20</v>
      </c>
      <c r="C11" s="147"/>
      <c r="D11" s="62"/>
      <c r="E11" s="65"/>
    </row>
    <row r="12" spans="1:5" ht="18" customHeight="1" x14ac:dyDescent="0.3">
      <c r="A12" s="1"/>
      <c r="B12" s="146" t="s">
        <v>5</v>
      </c>
      <c r="C12" s="147"/>
      <c r="D12" s="62"/>
      <c r="E12" s="65"/>
    </row>
    <row r="13" spans="1:5" ht="18" customHeight="1" x14ac:dyDescent="0.3">
      <c r="A13" s="1"/>
      <c r="B13" s="146" t="s">
        <v>6</v>
      </c>
      <c r="C13" s="147"/>
      <c r="D13" s="63"/>
      <c r="E13" s="66"/>
    </row>
    <row r="14" spans="1:5" ht="18" customHeight="1" x14ac:dyDescent="0.3">
      <c r="A14" s="1"/>
      <c r="B14" s="146" t="s">
        <v>14</v>
      </c>
      <c r="C14" s="147"/>
      <c r="D14" s="63"/>
      <c r="E14" s="66"/>
    </row>
    <row r="15" spans="1:5" ht="18" customHeight="1" x14ac:dyDescent="0.3">
      <c r="A15" s="61"/>
      <c r="B15" s="154" t="s">
        <v>13</v>
      </c>
      <c r="C15" s="155"/>
      <c r="D15" s="63"/>
      <c r="E15" s="66"/>
    </row>
    <row r="16" spans="1:5" ht="8.25" customHeight="1" x14ac:dyDescent="0.3">
      <c r="A16" s="156"/>
      <c r="B16" s="141"/>
      <c r="C16" s="142"/>
      <c r="D16" s="9"/>
      <c r="E16" s="9"/>
    </row>
    <row r="17" spans="1:5" ht="18" customHeight="1" thickBot="1" x14ac:dyDescent="0.35">
      <c r="A17" s="138" t="s">
        <v>35</v>
      </c>
      <c r="B17" s="139"/>
      <c r="C17" s="140"/>
      <c r="D17" s="64">
        <v>9000</v>
      </c>
      <c r="E17" s="67">
        <v>7510</v>
      </c>
    </row>
    <row r="18" spans="1:5" ht="8.25" customHeight="1" thickTop="1" x14ac:dyDescent="0.3">
      <c r="A18" s="148"/>
      <c r="B18" s="149"/>
      <c r="C18" s="150"/>
      <c r="D18" s="10"/>
      <c r="E18" s="10"/>
    </row>
    <row r="19" spans="1:5" ht="20.100000000000001" customHeight="1" thickBot="1" x14ac:dyDescent="0.35">
      <c r="A19" s="173" t="s">
        <v>12</v>
      </c>
      <c r="B19" s="174"/>
      <c r="C19" s="175"/>
      <c r="D19" s="13">
        <f>SUM(D6,D17,D8)</f>
        <v>24000</v>
      </c>
      <c r="E19" s="13">
        <f>SUM(E6,E17,E8)</f>
        <v>22510</v>
      </c>
    </row>
    <row r="20" spans="1:5" ht="8.25" customHeight="1" x14ac:dyDescent="0.3">
      <c r="A20" s="132"/>
      <c r="B20" s="133"/>
      <c r="C20" s="133"/>
      <c r="D20" s="133"/>
      <c r="E20" s="134"/>
    </row>
    <row r="21" spans="1:5" ht="8.25" customHeight="1" thickBot="1" x14ac:dyDescent="0.35">
      <c r="A21" s="135"/>
      <c r="B21" s="136"/>
      <c r="C21" s="136"/>
      <c r="D21" s="136"/>
      <c r="E21" s="137"/>
    </row>
    <row r="22" spans="1:5" ht="31.2" x14ac:dyDescent="0.3">
      <c r="A22" s="167" t="s">
        <v>11</v>
      </c>
      <c r="B22" s="168"/>
      <c r="C22" s="169"/>
      <c r="D22" s="27" t="s">
        <v>33</v>
      </c>
      <c r="E22" s="27" t="s">
        <v>34</v>
      </c>
    </row>
    <row r="23" spans="1:5" ht="8.25" customHeight="1" x14ac:dyDescent="0.3">
      <c r="A23" s="156"/>
      <c r="B23" s="141"/>
      <c r="C23" s="142"/>
      <c r="D23" s="7"/>
      <c r="E23" s="7"/>
    </row>
    <row r="24" spans="1:5" ht="20.100000000000001" customHeight="1" x14ac:dyDescent="0.3">
      <c r="A24" s="143" t="s">
        <v>8</v>
      </c>
      <c r="B24" s="144"/>
      <c r="C24" s="145"/>
      <c r="D24" s="12">
        <f>Personalkosten!J13</f>
        <v>14000</v>
      </c>
      <c r="E24" s="12">
        <f>Personalkosten!K13</f>
        <v>13510</v>
      </c>
    </row>
    <row r="25" spans="1:5" ht="8.25" customHeight="1" x14ac:dyDescent="0.3">
      <c r="A25" s="157"/>
      <c r="B25" s="158"/>
      <c r="C25" s="159"/>
      <c r="D25" s="68"/>
      <c r="E25" s="68"/>
    </row>
    <row r="26" spans="1:5" ht="20.100000000000001" customHeight="1" x14ac:dyDescent="0.3">
      <c r="A26" s="143" t="s">
        <v>9</v>
      </c>
      <c r="B26" s="144"/>
      <c r="C26" s="145"/>
      <c r="D26" s="12">
        <f>SUM(D27:D30)</f>
        <v>10000</v>
      </c>
      <c r="E26" s="12">
        <f>SUM(E27:E30)</f>
        <v>9000</v>
      </c>
    </row>
    <row r="27" spans="1:5" ht="18" customHeight="1" x14ac:dyDescent="0.3">
      <c r="A27" s="1"/>
      <c r="B27" s="160" t="s">
        <v>54</v>
      </c>
      <c r="C27" s="161"/>
      <c r="D27" s="62">
        <f>SUMIFS(Sachkosten!D$4:D$13,Sachkosten!B$4:B$13,Gesamtübersicht!B27)</f>
        <v>10000</v>
      </c>
      <c r="E27" s="62">
        <f>SUMIFS(Sachkosten!E$4:E$13,Sachkosten!B$4:B$13,Gesamtübersicht!B27)</f>
        <v>9000</v>
      </c>
    </row>
    <row r="28" spans="1:5" ht="18" customHeight="1" x14ac:dyDescent="0.3">
      <c r="A28" s="1"/>
      <c r="B28" s="162" t="s">
        <v>55</v>
      </c>
      <c r="C28" s="163"/>
      <c r="D28" s="62">
        <f>SUMIFS(Sachkosten!D$4:D$13,Sachkosten!B$4:B$13,Gesamtübersicht!B28)</f>
        <v>0</v>
      </c>
      <c r="E28" s="62">
        <f>SUMIFS(Sachkosten!E$4:E$13,Sachkosten!B$4:B$13,Gesamtübersicht!B28)</f>
        <v>0</v>
      </c>
    </row>
    <row r="29" spans="1:5" ht="18" customHeight="1" x14ac:dyDescent="0.3">
      <c r="A29" s="1"/>
      <c r="B29" s="160" t="s">
        <v>56</v>
      </c>
      <c r="C29" s="161"/>
      <c r="D29" s="62">
        <f>SUMIFS(Sachkosten!D$4:D$13,Sachkosten!B$4:B$13,Gesamtübersicht!B29)</f>
        <v>0</v>
      </c>
      <c r="E29" s="62">
        <f>SUMIFS(Sachkosten!E$4:E$13,Sachkosten!B$4:B$13,Gesamtübersicht!B29)</f>
        <v>0</v>
      </c>
    </row>
    <row r="30" spans="1:5" ht="18" customHeight="1" thickBot="1" x14ac:dyDescent="0.35">
      <c r="A30" s="1"/>
      <c r="B30" s="162" t="s">
        <v>21</v>
      </c>
      <c r="C30" s="163"/>
      <c r="D30" s="69">
        <f>SUMIFS(Sachkosten!D$4:D$13,Sachkosten!B$4:B$13,Gesamtübersicht!B30)</f>
        <v>0</v>
      </c>
      <c r="E30" s="69">
        <f>SUMIFS(Sachkosten!E$4:E$13,Sachkosten!B$4:B$13,Gesamtübersicht!B30)</f>
        <v>0</v>
      </c>
    </row>
    <row r="31" spans="1:5" ht="8.25" customHeight="1" thickTop="1" x14ac:dyDescent="0.3">
      <c r="A31" s="170"/>
      <c r="B31" s="171"/>
      <c r="C31" s="172"/>
      <c r="D31" s="3"/>
      <c r="E31" s="3"/>
    </row>
    <row r="32" spans="1:5" ht="20.100000000000001" customHeight="1" thickBot="1" x14ac:dyDescent="0.35">
      <c r="A32" s="164" t="s">
        <v>7</v>
      </c>
      <c r="B32" s="165"/>
      <c r="C32" s="166"/>
      <c r="D32" s="13">
        <f>D24+D26</f>
        <v>24000</v>
      </c>
      <c r="E32" s="13">
        <f>E24+E26</f>
        <v>22510</v>
      </c>
    </row>
  </sheetData>
  <mergeCells count="30">
    <mergeCell ref="A32:C32"/>
    <mergeCell ref="A4:C4"/>
    <mergeCell ref="A6:C6"/>
    <mergeCell ref="A5:C5"/>
    <mergeCell ref="A31:C31"/>
    <mergeCell ref="B30:C30"/>
    <mergeCell ref="A22:C22"/>
    <mergeCell ref="A23:C23"/>
    <mergeCell ref="B10:C10"/>
    <mergeCell ref="B11:C11"/>
    <mergeCell ref="B29:C29"/>
    <mergeCell ref="A19:C19"/>
    <mergeCell ref="A24:C24"/>
    <mergeCell ref="A25:C25"/>
    <mergeCell ref="A26:C26"/>
    <mergeCell ref="B27:C27"/>
    <mergeCell ref="B28:C28"/>
    <mergeCell ref="A20:E21"/>
    <mergeCell ref="A17:C17"/>
    <mergeCell ref="A1:E1"/>
    <mergeCell ref="B7:C7"/>
    <mergeCell ref="A8:C8"/>
    <mergeCell ref="B9:C9"/>
    <mergeCell ref="A2:E3"/>
    <mergeCell ref="B12:C12"/>
    <mergeCell ref="B13:C13"/>
    <mergeCell ref="B14:C14"/>
    <mergeCell ref="B15:C15"/>
    <mergeCell ref="A18:C18"/>
    <mergeCell ref="A16:C16"/>
  </mergeCells>
  <conditionalFormatting sqref="E19">
    <cfRule type="cellIs" dxfId="3" priority="2" operator="notEqual">
      <formula>$E$32</formula>
    </cfRule>
    <cfRule type="cellIs" dxfId="2" priority="4" operator="equal">
      <formula>$E$32</formula>
    </cfRule>
  </conditionalFormatting>
  <conditionalFormatting sqref="E32">
    <cfRule type="cellIs" dxfId="1" priority="1" operator="notEqual">
      <formula>$E$19</formula>
    </cfRule>
    <cfRule type="cellIs" dxfId="0" priority="3" operator="equal">
      <formula>$E$19</formula>
    </cfRule>
  </conditionalFormatting>
  <pageMargins left="0.70866141732283472" right="0.70866141732283472" top="0.78740157480314965" bottom="0.78740157480314965"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RowHeight="14.4" x14ac:dyDescent="0.3"/>
  <sheetData>
    <row r="1" spans="1:1" x14ac:dyDescent="0.3">
      <c r="A1" s="11">
        <v>0</v>
      </c>
    </row>
    <row r="2" spans="1:1" x14ac:dyDescent="0.3">
      <c r="A2" s="11">
        <v>0.01</v>
      </c>
    </row>
    <row r="3" spans="1:1" x14ac:dyDescent="0.3">
      <c r="A3" s="11">
        <v>0.02</v>
      </c>
    </row>
    <row r="4" spans="1:1" x14ac:dyDescent="0.3">
      <c r="A4" s="11">
        <v>0.03</v>
      </c>
    </row>
    <row r="5" spans="1:1" x14ac:dyDescent="0.3">
      <c r="A5" s="11">
        <v>0.04</v>
      </c>
    </row>
    <row r="6" spans="1:1" x14ac:dyDescent="0.3">
      <c r="A6" s="11">
        <v>0.05</v>
      </c>
    </row>
    <row r="7" spans="1:1" x14ac:dyDescent="0.3">
      <c r="A7" s="11">
        <v>0.06</v>
      </c>
    </row>
    <row r="8" spans="1:1" x14ac:dyDescent="0.3">
      <c r="A8" s="11">
        <v>7.0000000000000007E-2</v>
      </c>
    </row>
    <row r="9" spans="1:1" x14ac:dyDescent="0.3">
      <c r="A9" s="11">
        <v>0.08</v>
      </c>
    </row>
    <row r="10" spans="1:1" x14ac:dyDescent="0.3">
      <c r="A10" s="11">
        <v>0.09</v>
      </c>
    </row>
    <row r="11" spans="1:1" x14ac:dyDescent="0.3">
      <c r="A11" s="11">
        <v>0.1</v>
      </c>
    </row>
    <row r="12" spans="1:1" x14ac:dyDescent="0.3">
      <c r="A12" s="11">
        <v>0.11</v>
      </c>
    </row>
    <row r="13" spans="1:1" x14ac:dyDescent="0.3">
      <c r="A13" s="11">
        <v>0.12</v>
      </c>
    </row>
    <row r="14" spans="1:1" x14ac:dyDescent="0.3">
      <c r="A14" s="11">
        <v>0.13</v>
      </c>
    </row>
    <row r="15" spans="1:1" x14ac:dyDescent="0.3">
      <c r="A15" s="11">
        <v>0.14000000000000001</v>
      </c>
    </row>
    <row r="16" spans="1:1" x14ac:dyDescent="0.3">
      <c r="A16" s="11">
        <v>0.15</v>
      </c>
    </row>
    <row r="17" spans="1:1" x14ac:dyDescent="0.3">
      <c r="A17" s="11">
        <v>0.16</v>
      </c>
    </row>
    <row r="18" spans="1:1" x14ac:dyDescent="0.3">
      <c r="A18" s="11">
        <v>0.17</v>
      </c>
    </row>
    <row r="19" spans="1:1" x14ac:dyDescent="0.3">
      <c r="A19" s="11">
        <v>0.18</v>
      </c>
    </row>
    <row r="20" spans="1:1" x14ac:dyDescent="0.3">
      <c r="A20" s="11">
        <v>0.19</v>
      </c>
    </row>
    <row r="21" spans="1:1" x14ac:dyDescent="0.3">
      <c r="A21" s="11">
        <v>0.2</v>
      </c>
    </row>
    <row r="22" spans="1:1" x14ac:dyDescent="0.3">
      <c r="A22" s="11">
        <v>0.21</v>
      </c>
    </row>
    <row r="23" spans="1:1" x14ac:dyDescent="0.3">
      <c r="A23" s="11">
        <v>0.22</v>
      </c>
    </row>
    <row r="24" spans="1:1" x14ac:dyDescent="0.3">
      <c r="A24" s="11">
        <v>0.23</v>
      </c>
    </row>
    <row r="25" spans="1:1" x14ac:dyDescent="0.3">
      <c r="A25" s="11">
        <v>0.24</v>
      </c>
    </row>
    <row r="26" spans="1:1" x14ac:dyDescent="0.3">
      <c r="A26" s="11">
        <v>0.25</v>
      </c>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Informationen</vt:lpstr>
      <vt:lpstr>Personalkosten</vt:lpstr>
      <vt:lpstr>Sachkosten</vt:lpstr>
      <vt:lpstr>Gesamtübersicht</vt:lpstr>
      <vt:lpstr>Overhead %</vt:lpstr>
    </vt:vector>
  </TitlesOfParts>
  <Company>Amt der NÖ Landesregierung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Pejrimovsky Georg (K3)</dc:creator>
  <cp:lastModifiedBy>Auer Alexander (K3)</cp:lastModifiedBy>
  <cp:lastPrinted>2023-09-06T12:45:22Z</cp:lastPrinted>
  <dcterms:created xsi:type="dcterms:W3CDTF">2023-06-26T09:15:51Z</dcterms:created>
  <dcterms:modified xsi:type="dcterms:W3CDTF">2025-01-23T08:59:05Z</dcterms:modified>
</cp:coreProperties>
</file>